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DRED\DRED-COMMUN\Service des études doctorales &amp; HDR\2- Administration générale\PROCEDURES\Soutenance thèse\02-Tutoriels &amp; Guides\"/>
    </mc:Choice>
  </mc:AlternateContent>
  <xr:revisionPtr revIDLastSave="0" documentId="13_ncr:1_{D8390913-418B-4799-9183-E2CBF23BAD3B}" xr6:coauthVersionLast="47" xr6:coauthVersionMax="47" xr10:uidLastSave="{00000000-0000-0000-0000-000000000000}"/>
  <bookViews>
    <workbookView xWindow="-120" yWindow="-120" windowWidth="29040" windowHeight="15720" xr2:uid="{CCD4CE54-B348-445E-9961-9E27273ED8F5}"/>
  </bookViews>
  <sheets>
    <sheet name="Feuil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4" i="2" l="1"/>
  <c r="B23" i="2"/>
  <c r="B21" i="2"/>
  <c r="B20" i="2"/>
  <c r="B19" i="2"/>
  <c r="B18" i="2"/>
  <c r="B17" i="2"/>
  <c r="B16" i="2"/>
  <c r="B15" i="2"/>
  <c r="B14" i="2"/>
  <c r="B13" i="2"/>
  <c r="B12" i="2"/>
  <c r="B11" i="2"/>
  <c r="B10" i="2"/>
  <c r="B9" i="2"/>
  <c r="B6" i="2"/>
  <c r="B8" i="2"/>
  <c r="B7" i="2"/>
  <c r="B5" i="2"/>
</calcChain>
</file>

<file path=xl/sharedStrings.xml><?xml version="1.0" encoding="utf-8"?>
<sst xmlns="http://schemas.openxmlformats.org/spreadsheetml/2006/main" count="39" uniqueCount="33">
  <si>
    <t>Actions du doctorant/directeur de thèse</t>
  </si>
  <si>
    <t>Deadline</t>
  </si>
  <si>
    <t>Votre date de soutenance</t>
  </si>
  <si>
    <t>Signature du PV de soutenance et de l'avis de reproduction et dépôt des documents signés par l'ensemble du jury à la DRED Lyon 2 (ou dépôt dans la BAL dédiée)</t>
  </si>
  <si>
    <t>Déclaration de votre soutenance et dépôt du manuscrit sur ADUM</t>
  </si>
  <si>
    <t xml:space="preserve">Avis Direction de thèse sur composition du jury et accord si visio </t>
  </si>
  <si>
    <t>Vérification et stabilisation de votre dossier de soutenance par votre gestionnaire</t>
  </si>
  <si>
    <t>Envoi de la Fiche de liaison logistique à votre gestionnaire</t>
  </si>
  <si>
    <t>Avis Chef établissement sur la composition du jury</t>
  </si>
  <si>
    <t xml:space="preserve">Avis Direction ED sur la composition du jury </t>
  </si>
  <si>
    <t>Envoi des demandes de pré-rapports + envoi du manuscrit aux pré-rapporteurs par votre gestionnaire</t>
  </si>
  <si>
    <t>Retour des pré-rapports sur ADUM</t>
  </si>
  <si>
    <t xml:space="preserve">Avis Direction ED pour l'accord de soutenance </t>
  </si>
  <si>
    <t xml:space="preserve">Avis Chef établissement pour l'accord de soutenance </t>
  </si>
  <si>
    <t>Enregistrement par votre gestionnaire de votre fiche soutenance temporaire dans la base définitive</t>
  </si>
  <si>
    <t xml:space="preserve">Gestionnaire étab envoie la convocation aux membres du jury </t>
  </si>
  <si>
    <t xml:space="preserve">Edition et envoi de l'avis de soutenance (les pré-rapports seront disponible dans votre interface doctorant) </t>
  </si>
  <si>
    <t>Envoi d'un mail avec les documents de soutenance sur l'interface DT</t>
  </si>
  <si>
    <t xml:space="preserve">Transmission des pré-rapports aux membres du jury </t>
  </si>
  <si>
    <t>Envoi du rapport final Président du jury (ou Directeur de thèse)</t>
  </si>
  <si>
    <t xml:space="preserve">Edition et envoi attestation de réussite </t>
  </si>
  <si>
    <t>Edition diplôme doctorat</t>
  </si>
  <si>
    <t>Deadline2</t>
  </si>
  <si>
    <t>J1</t>
  </si>
  <si>
    <t>J1 - 70 à 90 (*) jours</t>
  </si>
  <si>
    <t>J1 -60 jours</t>
  </si>
  <si>
    <t>J1 -30 jours</t>
  </si>
  <si>
    <t>J1 - 21 jours</t>
  </si>
  <si>
    <t>J1 + 30 J max</t>
  </si>
  <si>
    <t>Encas de demandes de corrections majeures, dépôt du manuscrit définitif sur ADUM</t>
  </si>
  <si>
    <t>J1+60 J MAX</t>
  </si>
  <si>
    <t xml:space="preserve">J1 + 30 J </t>
  </si>
  <si>
    <t>(*)Attention, ce rétroplanning ne tient pas compte des dates de fermeture de l’université. En cas de soutenance entre le 1er septembre et le 30 octobre, il est nécessaire de déclarer votre soutenance 4 semaines plus tôt que ce que prévoit ce rétroplanning. Pour les soutenances ayant lieu entre le 15 janvier et le 15 mars il faut commencer votre démarche deux semaines plus tôt que ce qu’indique le rétroplanning.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</si>
</sst>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F0000"/>
      <name val="Luciole"/>
      <family val="2"/>
    </font>
    <font>
      <sz val="11"/>
      <color theme="1"/>
      <name val="Luciole"/>
      <family val="2"/>
    </font>
    <font>
      <sz val="10"/>
      <color theme="1"/>
      <name val="Luciole"/>
      <family val="2"/>
    </font>
    <font>
      <b/>
      <sz val="11"/>
      <name val="Luciole"/>
      <family val="2"/>
    </font>
    <font>
      <b/>
      <sz val="10"/>
      <name val="Luciole"/>
      <family val="2"/>
    </font>
    <font>
      <sz val="14"/>
      <name val="Luciole"/>
      <family val="2"/>
    </font>
    <font>
      <sz val="12"/>
      <name val="Luciole"/>
      <family val="2"/>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
    <border>
      <left/>
      <right/>
      <top/>
      <bottom/>
      <diagonal/>
    </border>
  </borders>
  <cellStyleXfs count="1">
    <xf numFmtId="0" fontId="0" fillId="0" borderId="0"/>
  </cellStyleXfs>
  <cellXfs count="11">
    <xf numFmtId="0" fontId="0" fillId="0" borderId="0" xfId="0"/>
    <xf numFmtId="0" fontId="2" fillId="0" borderId="0" xfId="0" applyFont="1"/>
    <xf numFmtId="0" fontId="2" fillId="0" borderId="0" xfId="0" applyFont="1" applyAlignment="1">
      <alignment horizontal="left" vertical="center"/>
    </xf>
    <xf numFmtId="0" fontId="3" fillId="0" borderId="0" xfId="0" applyFont="1" applyAlignment="1">
      <alignment horizontal="center" vertical="center"/>
    </xf>
    <xf numFmtId="0" fontId="4" fillId="3" borderId="0" xfId="0" applyFont="1" applyFill="1" applyAlignment="1">
      <alignment horizontal="left" vertical="center"/>
    </xf>
    <xf numFmtId="0" fontId="5" fillId="3" borderId="0" xfId="0" applyFont="1" applyFill="1" applyAlignment="1">
      <alignment horizontal="center" vertical="center"/>
    </xf>
    <xf numFmtId="0" fontId="2" fillId="2" borderId="0" xfId="0" applyFont="1" applyFill="1" applyAlignment="1">
      <alignment horizontal="left" vertical="center"/>
    </xf>
    <xf numFmtId="14" fontId="6" fillId="2" borderId="0" xfId="0" applyNumberFormat="1" applyFont="1" applyFill="1" applyAlignment="1">
      <alignment horizontal="center" vertical="center"/>
    </xf>
    <xf numFmtId="0" fontId="2" fillId="0" borderId="0" xfId="0" applyFont="1" applyAlignment="1">
      <alignment horizontal="left" vertical="center" wrapText="1"/>
    </xf>
    <xf numFmtId="14" fontId="7" fillId="0" borderId="0" xfId="0" applyNumberFormat="1" applyFont="1" applyFill="1" applyAlignment="1">
      <alignment horizontal="center" vertical="center"/>
    </xf>
    <xf numFmtId="0" fontId="1" fillId="0" borderId="0" xfId="0" applyFont="1" applyAlignment="1">
      <alignment horizontal="center" vertical="center" wrapText="1"/>
    </xf>
  </cellXfs>
  <cellStyles count="1">
    <cellStyle name="Normal" xfId="0" builtinId="0"/>
  </cellStyles>
  <dxfs count="5">
    <dxf>
      <font>
        <b val="0"/>
        <i val="0"/>
        <strike val="0"/>
        <condense val="0"/>
        <extend val="0"/>
        <outline val="0"/>
        <shadow val="0"/>
        <u val="none"/>
        <vertAlign val="baseline"/>
        <sz val="12"/>
        <color auto="1"/>
        <name val="Luciole"/>
        <family val="2"/>
        <scheme val="none"/>
      </font>
      <numFmt numFmtId="19" formatCode="dd/mm/yyyy"/>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Luciole"/>
        <family val="2"/>
        <scheme val="none"/>
      </font>
      <numFmt numFmtId="19" formatCode="dd/mm/yyyy"/>
      <fill>
        <patternFill>
          <fgColor indexed="64"/>
          <bgColor theme="9"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Luciole"/>
        <family val="2"/>
        <scheme val="none"/>
      </font>
      <alignment horizontal="left" vertical="center" textRotation="0" wrapText="1" indent="0" justifyLastLine="0" shrinkToFit="0" readingOrder="0"/>
    </dxf>
    <dxf>
      <font>
        <strike val="0"/>
        <outline val="0"/>
        <shadow val="0"/>
        <u val="none"/>
        <vertAlign val="baseline"/>
        <name val="Luciole"/>
        <family val="2"/>
        <scheme val="none"/>
      </font>
    </dxf>
    <dxf>
      <font>
        <strike val="0"/>
        <outline val="0"/>
        <shadow val="0"/>
        <u val="none"/>
        <vertAlign val="baseline"/>
        <color auto="1"/>
        <name val="Luciole"/>
        <family val="2"/>
        <scheme val="none"/>
      </font>
      <fill>
        <patternFill patternType="solid">
          <fgColor indexed="64"/>
          <bgColor theme="9" tint="0.399975585192419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B9BEB0-05C1-4B77-88C2-A46290D0D236}" name="Tableau34" displayName="Tableau34" ref="A3:C24" totalsRowShown="0" headerRowDxfId="4" dataDxfId="3">
  <autoFilter ref="A3:C24" xr:uid="{5586FD4C-ADCE-4A18-B12C-15B1D71ADE09}"/>
  <tableColumns count="3">
    <tableColumn id="1" xr3:uid="{B6F7E311-8FD1-4F94-8B8C-2C1C1E198523}" name="Actions du doctorant/directeur de thèse" dataDxfId="2"/>
    <tableColumn id="2" xr3:uid="{18609782-98BC-43C2-86CA-5FEBF5AA5B82}" name="Deadline" dataDxfId="1"/>
    <tableColumn id="3" xr3:uid="{8F33338C-BC33-4930-B387-88B4D5A3D6D2}" name="Deadline2" dataDxfId="0"/>
  </tableColumns>
  <tableStyleInfo name="TableStyleLight1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2F99D-2956-40E6-9FC1-0B795BC53506}">
  <dimension ref="A1:E30"/>
  <sheetViews>
    <sheetView tabSelected="1" workbookViewId="0">
      <selection activeCell="D2" sqref="D2"/>
    </sheetView>
  </sheetViews>
  <sheetFormatPr baseColWidth="10" defaultRowHeight="15" x14ac:dyDescent="0.25"/>
  <cols>
    <col min="1" max="1" width="78.42578125" customWidth="1"/>
    <col min="2" max="2" width="27.28515625" customWidth="1"/>
    <col min="3" max="3" width="26.85546875" customWidth="1"/>
  </cols>
  <sheetData>
    <row r="1" spans="1:5" ht="92.25" customHeight="1" x14ac:dyDescent="0.5">
      <c r="A1" s="10" t="s">
        <v>32</v>
      </c>
      <c r="B1" s="10"/>
      <c r="C1" s="10"/>
      <c r="D1" s="1"/>
      <c r="E1" s="1"/>
    </row>
    <row r="2" spans="1:5" ht="21.75" x14ac:dyDescent="0.5">
      <c r="A2" s="2"/>
      <c r="B2" s="3"/>
      <c r="C2" s="1"/>
      <c r="D2" s="1"/>
      <c r="E2" s="1"/>
    </row>
    <row r="3" spans="1:5" ht="21.75" x14ac:dyDescent="0.5">
      <c r="A3" s="4" t="s">
        <v>0</v>
      </c>
      <c r="B3" s="5" t="s">
        <v>1</v>
      </c>
      <c r="C3" s="5" t="s">
        <v>22</v>
      </c>
      <c r="D3" s="1"/>
      <c r="E3" s="1"/>
    </row>
    <row r="4" spans="1:5" ht="27.75" x14ac:dyDescent="0.5">
      <c r="A4" s="6" t="s">
        <v>2</v>
      </c>
      <c r="B4" s="7">
        <v>45716</v>
      </c>
      <c r="C4" s="7" t="s">
        <v>23</v>
      </c>
      <c r="D4" s="1"/>
      <c r="E4" s="1"/>
    </row>
    <row r="5" spans="1:5" ht="23.25" x14ac:dyDescent="0.5">
      <c r="A5" s="8" t="s">
        <v>4</v>
      </c>
      <c r="B5" s="9">
        <f>B4-70</f>
        <v>45646</v>
      </c>
      <c r="C5" s="9" t="s">
        <v>24</v>
      </c>
      <c r="D5" s="1"/>
      <c r="E5" s="1"/>
    </row>
    <row r="6" spans="1:5" ht="23.25" x14ac:dyDescent="0.5">
      <c r="A6" s="8" t="s">
        <v>7</v>
      </c>
      <c r="B6" s="9">
        <f>B4-70</f>
        <v>45646</v>
      </c>
      <c r="C6" s="9" t="s">
        <v>24</v>
      </c>
      <c r="D6" s="1"/>
      <c r="E6" s="1"/>
    </row>
    <row r="7" spans="1:5" ht="23.25" x14ac:dyDescent="0.5">
      <c r="A7" s="2" t="s">
        <v>5</v>
      </c>
      <c r="B7" s="9">
        <f>B4-69</f>
        <v>45647</v>
      </c>
      <c r="C7" s="9"/>
      <c r="D7" s="1"/>
      <c r="E7" s="1"/>
    </row>
    <row r="8" spans="1:5" ht="43.5" x14ac:dyDescent="0.5">
      <c r="A8" s="8" t="s">
        <v>6</v>
      </c>
      <c r="B8" s="9">
        <f>B4-68</f>
        <v>45648</v>
      </c>
      <c r="C8" s="9"/>
      <c r="D8" s="1"/>
      <c r="E8" s="1"/>
    </row>
    <row r="9" spans="1:5" ht="23.25" x14ac:dyDescent="0.5">
      <c r="A9" s="8" t="s">
        <v>9</v>
      </c>
      <c r="B9" s="9">
        <f>B4-67</f>
        <v>45649</v>
      </c>
      <c r="C9" s="9"/>
      <c r="D9" s="1"/>
      <c r="E9" s="1"/>
    </row>
    <row r="10" spans="1:5" ht="23.25" x14ac:dyDescent="0.5">
      <c r="A10" s="8" t="s">
        <v>8</v>
      </c>
      <c r="B10" s="9">
        <f>B4-66</f>
        <v>45650</v>
      </c>
      <c r="C10" s="9"/>
      <c r="D10" s="1"/>
      <c r="E10" s="1"/>
    </row>
    <row r="11" spans="1:5" ht="43.5" x14ac:dyDescent="0.5">
      <c r="A11" s="8" t="s">
        <v>10</v>
      </c>
      <c r="B11" s="9">
        <f>B4-65</f>
        <v>45651</v>
      </c>
      <c r="C11" s="9" t="s">
        <v>25</v>
      </c>
      <c r="D11" s="1"/>
      <c r="E11" s="1"/>
    </row>
    <row r="12" spans="1:5" ht="23.25" x14ac:dyDescent="0.5">
      <c r="A12" s="8" t="s">
        <v>11</v>
      </c>
      <c r="B12" s="9">
        <f>+B4-28</f>
        <v>45688</v>
      </c>
      <c r="C12" s="9" t="s">
        <v>26</v>
      </c>
      <c r="D12" s="1"/>
      <c r="E12" s="1"/>
    </row>
    <row r="13" spans="1:5" ht="23.25" x14ac:dyDescent="0.5">
      <c r="A13" s="8" t="s">
        <v>12</v>
      </c>
      <c r="B13" s="9">
        <f>B4-28</f>
        <v>45688</v>
      </c>
      <c r="C13" s="9"/>
      <c r="D13" s="1"/>
      <c r="E13" s="1"/>
    </row>
    <row r="14" spans="1:5" ht="23.25" x14ac:dyDescent="0.5">
      <c r="A14" s="8" t="s">
        <v>13</v>
      </c>
      <c r="B14" s="9">
        <f>B4-27</f>
        <v>45689</v>
      </c>
      <c r="C14" s="9"/>
      <c r="D14" s="1"/>
      <c r="E14" s="1"/>
    </row>
    <row r="15" spans="1:5" ht="43.5" x14ac:dyDescent="0.5">
      <c r="A15" s="8" t="s">
        <v>14</v>
      </c>
      <c r="B15" s="9">
        <f>B4-26</f>
        <v>45690</v>
      </c>
      <c r="C15" s="9"/>
      <c r="D15" s="1"/>
      <c r="E15" s="1"/>
    </row>
    <row r="16" spans="1:5" ht="23.25" x14ac:dyDescent="0.5">
      <c r="A16" s="8" t="s">
        <v>15</v>
      </c>
      <c r="B16" s="9">
        <f>B4-26</f>
        <v>45690</v>
      </c>
      <c r="C16" s="9" t="s">
        <v>27</v>
      </c>
      <c r="D16" s="1"/>
      <c r="E16" s="1"/>
    </row>
    <row r="17" spans="1:5" ht="43.5" x14ac:dyDescent="0.5">
      <c r="A17" s="8" t="s">
        <v>16</v>
      </c>
      <c r="B17" s="9">
        <f>B4-26</f>
        <v>45690</v>
      </c>
      <c r="C17" s="9" t="s">
        <v>27</v>
      </c>
      <c r="D17" s="1"/>
      <c r="E17" s="1"/>
    </row>
    <row r="18" spans="1:5" ht="23.25" x14ac:dyDescent="0.5">
      <c r="A18" s="8" t="s">
        <v>17</v>
      </c>
      <c r="B18" s="9">
        <f>B4-26</f>
        <v>45690</v>
      </c>
      <c r="C18" s="9" t="s">
        <v>27</v>
      </c>
      <c r="D18" s="1"/>
      <c r="E18" s="1"/>
    </row>
    <row r="19" spans="1:5" ht="23.25" x14ac:dyDescent="0.5">
      <c r="A19" s="8" t="s">
        <v>18</v>
      </c>
      <c r="B19" s="9">
        <f>B4-26</f>
        <v>45690</v>
      </c>
      <c r="C19" s="9" t="s">
        <v>27</v>
      </c>
      <c r="D19" s="1"/>
      <c r="E19" s="1"/>
    </row>
    <row r="20" spans="1:5" ht="65.25" x14ac:dyDescent="0.5">
      <c r="A20" s="8" t="s">
        <v>3</v>
      </c>
      <c r="B20" s="9">
        <f>B4-0</f>
        <v>45716</v>
      </c>
      <c r="C20" s="9" t="s">
        <v>23</v>
      </c>
      <c r="D20" s="1"/>
      <c r="E20" s="1"/>
    </row>
    <row r="21" spans="1:5" ht="23.25" x14ac:dyDescent="0.5">
      <c r="A21" s="8" t="s">
        <v>19</v>
      </c>
      <c r="B21" s="9">
        <f>B4+31</f>
        <v>45747</v>
      </c>
      <c r="C21" s="9" t="s">
        <v>28</v>
      </c>
      <c r="D21" s="1"/>
      <c r="E21" s="1"/>
    </row>
    <row r="22" spans="1:5" ht="43.5" x14ac:dyDescent="0.5">
      <c r="A22" s="8" t="s">
        <v>29</v>
      </c>
      <c r="B22" s="9"/>
      <c r="C22" s="9" t="s">
        <v>30</v>
      </c>
      <c r="D22" s="1"/>
      <c r="E22" s="1"/>
    </row>
    <row r="23" spans="1:5" ht="23.25" x14ac:dyDescent="0.5">
      <c r="A23" s="8" t="s">
        <v>20</v>
      </c>
      <c r="B23" s="9">
        <f>B4+31</f>
        <v>45747</v>
      </c>
      <c r="C23" s="9" t="s">
        <v>31</v>
      </c>
      <c r="D23" s="1"/>
      <c r="E23" s="1"/>
    </row>
    <row r="24" spans="1:5" ht="23.25" x14ac:dyDescent="0.5">
      <c r="A24" s="8" t="s">
        <v>21</v>
      </c>
      <c r="B24" s="9">
        <f>B4+31</f>
        <v>45747</v>
      </c>
      <c r="C24" s="9" t="s">
        <v>31</v>
      </c>
      <c r="D24" s="1"/>
      <c r="E24" s="1"/>
    </row>
    <row r="25" spans="1:5" ht="21.75" x14ac:dyDescent="0.5">
      <c r="A25" s="1"/>
      <c r="B25" s="1"/>
      <c r="C25" s="1"/>
      <c r="D25" s="1"/>
      <c r="E25" s="1"/>
    </row>
    <row r="26" spans="1:5" ht="21.75" x14ac:dyDescent="0.5">
      <c r="A26" s="1"/>
      <c r="B26" s="1"/>
      <c r="C26" s="1"/>
      <c r="D26" s="1"/>
      <c r="E26" s="1"/>
    </row>
    <row r="27" spans="1:5" ht="21.75" x14ac:dyDescent="0.5">
      <c r="A27" s="1"/>
      <c r="B27" s="1"/>
      <c r="C27" s="1"/>
      <c r="D27" s="1"/>
      <c r="E27" s="1"/>
    </row>
    <row r="28" spans="1:5" ht="21.75" x14ac:dyDescent="0.5">
      <c r="A28" s="1"/>
      <c r="B28" s="1"/>
      <c r="C28" s="1"/>
      <c r="D28" s="1"/>
      <c r="E28" s="1"/>
    </row>
    <row r="29" spans="1:5" ht="21.75" x14ac:dyDescent="0.5">
      <c r="A29" s="1"/>
      <c r="B29" s="1"/>
      <c r="C29" s="1"/>
      <c r="D29" s="1"/>
      <c r="E29" s="1"/>
    </row>
    <row r="30" spans="1:5" ht="21.75" x14ac:dyDescent="0.5">
      <c r="A30" s="1"/>
      <c r="B30" s="1"/>
      <c r="C30" s="1"/>
      <c r="D30" s="1"/>
      <c r="E30" s="1"/>
    </row>
  </sheetData>
  <mergeCells count="1">
    <mergeCell ref="A1:C1"/>
  </mergeCell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Feuil2</vt:lpstr>
    </vt:vector>
  </TitlesOfParts>
  <Company>Université Lumière Lyon 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Roxane Leclaire</dc:creator>
  <cp:lastModifiedBy>Modolo Eva</cp:lastModifiedBy>
  <dcterms:created xsi:type="dcterms:W3CDTF">2024-09-04T06:34:38Z</dcterms:created>
  <dcterms:modified xsi:type="dcterms:W3CDTF">2026-04-14T13:51:41Z</dcterms:modified>
</cp:coreProperties>
</file>