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prejean\.006.TT\.003.MAQUETTES\MODIF MAQUETTES\DEMANDES MODIF. CONSEIL DU 12-10-23\"/>
    </mc:Choice>
  </mc:AlternateContent>
  <workbookProtection lockRevision="1"/>
  <bookViews>
    <workbookView xWindow="795" yWindow="495" windowWidth="28005" windowHeight="14400" tabRatio="815"/>
  </bookViews>
  <sheets>
    <sheet name="Synthèse modification" sheetId="1" r:id="rId1"/>
    <sheet name="5BCF01 - 2023" sheetId="2" r:id="rId2"/>
  </sheets>
  <definedNames>
    <definedName name="_xlnm._FilterDatabase" localSheetId="1" hidden="1">'5BCF01 - 2023'!$D$13:$M$13</definedName>
    <definedName name="_xlnm.Print_Titles" localSheetId="1">'5BCF01 - 2023'!$13:$14</definedName>
    <definedName name="UE_11">'5BCF01 - 2023'!$21:$33</definedName>
    <definedName name="UE_110">'5BCF01 - 2023'!#REF!</definedName>
    <definedName name="UE_12">'5BCF01 - 2023'!$34:$39</definedName>
    <definedName name="UE_13">'5BCF01 - 2023'!$40:$48</definedName>
    <definedName name="UE_14">'5BCF01 - 2023'!$49:$55</definedName>
    <definedName name="UE_15">'5BCF01 - 2023'!#REF!</definedName>
    <definedName name="UE_16">'5BCF01 - 2023'!#REF!</definedName>
    <definedName name="UE_17">'5BCF01 - 2023'!#REF!</definedName>
    <definedName name="UE_18">'5BCF01 - 2023'!#REF!</definedName>
    <definedName name="UE_19">'5BCF01 - 2023'!#REF!</definedName>
    <definedName name="UE_21">'5BCF01 - 2023'!$63:$67</definedName>
    <definedName name="UE_210">'5BCF01 - 2023'!#REF!</definedName>
    <definedName name="UE_22">'5BCF01 - 2023'!#REF!</definedName>
    <definedName name="UE_23">'5BCF01 - 2023'!#REF!</definedName>
    <definedName name="UE_24">'5BCF01 - 2023'!#REF!</definedName>
    <definedName name="UE_25">'5BCF01 - 2023'!#REF!</definedName>
    <definedName name="UE_26">'5BCF01 - 2023'!#REF!</definedName>
    <definedName name="UE_27">'5BCF01 - 2023'!#REF!</definedName>
    <definedName name="UE_28">'5BCF01 - 2023'!#REF!</definedName>
    <definedName name="UE_29">'5BCF01 - 2023'!#REF!</definedName>
    <definedName name="Z_2AECCBB0_D038_4937_B744_5D5A9ED0813A_.wvu.Cols" localSheetId="1" hidden="1">'5BCF01 - 2023'!$Z:$AD</definedName>
    <definedName name="Z_2AECCBB0_D038_4937_B744_5D5A9ED0813A_.wvu.Cols" localSheetId="0" hidden="1">'Synthèse modification'!$Y:$Z</definedName>
    <definedName name="Z_2AECCBB0_D038_4937_B744_5D5A9ED0813A_.wvu.FilterData" localSheetId="1" hidden="1">'5BCF01 - 2023'!$D$13:$M$13</definedName>
    <definedName name="Z_2AECCBB0_D038_4937_B744_5D5A9ED0813A_.wvu.PrintArea" localSheetId="1" hidden="1">'5BCF01 - 2023'!$A$1:$U$68</definedName>
    <definedName name="Z_2AECCBB0_D038_4937_B744_5D5A9ED0813A_.wvu.PrintArea" localSheetId="0" hidden="1">'Synthèse modification'!$A$1:$C$60</definedName>
    <definedName name="Z_2AECCBB0_D038_4937_B744_5D5A9ED0813A_.wvu.PrintTitles" localSheetId="1" hidden="1">'5BCF01 - 2023'!$13:$14</definedName>
    <definedName name="Z_39B43E07_7085_447B_A6BD_B32952B45FA0_.wvu.Cols" localSheetId="1" hidden="1">'5BCF01 - 2023'!$Z:$AD</definedName>
    <definedName name="Z_39B43E07_7085_447B_A6BD_B32952B45FA0_.wvu.Cols" localSheetId="0" hidden="1">'Synthèse modification'!$Y:$Z</definedName>
    <definedName name="Z_39B43E07_7085_447B_A6BD_B32952B45FA0_.wvu.FilterData" localSheetId="1" hidden="1">'5BCF01 - 2023'!$D$13:$M$13</definedName>
    <definedName name="Z_39B43E07_7085_447B_A6BD_B32952B45FA0_.wvu.PrintArea" localSheetId="1" hidden="1">'5BCF01 - 2023'!$A$1:$U$68</definedName>
    <definedName name="Z_39B43E07_7085_447B_A6BD_B32952B45FA0_.wvu.PrintArea" localSheetId="0" hidden="1">'Synthèse modification'!$A$1:$C$104</definedName>
    <definedName name="Z_39B43E07_7085_447B_A6BD_B32952B45FA0_.wvu.PrintTitles" localSheetId="1" hidden="1">'5BCF01 - 2023'!$13:$14</definedName>
    <definedName name="Z_A0CD1701_3E6A_7345_9D86_FA7A5AF8547B_.wvu.Cols" localSheetId="1" hidden="1">'5BCF01 - 2023'!$Z:$AD</definedName>
    <definedName name="Z_A0CD1701_3E6A_7345_9D86_FA7A5AF8547B_.wvu.Cols" localSheetId="0" hidden="1">'Synthèse modification'!$Y:$Z</definedName>
    <definedName name="Z_A0CD1701_3E6A_7345_9D86_FA7A5AF8547B_.wvu.FilterData" localSheetId="1" hidden="1">'5BCF01 - 2023'!$D$13:$M$13</definedName>
    <definedName name="Z_A0CD1701_3E6A_7345_9D86_FA7A5AF8547B_.wvu.PrintArea" localSheetId="1" hidden="1">'5BCF01 - 2023'!$A$1:$U$68</definedName>
    <definedName name="Z_A0CD1701_3E6A_7345_9D86_FA7A5AF8547B_.wvu.PrintArea" localSheetId="0" hidden="1">'Synthèse modification'!$A$1:$C$104</definedName>
    <definedName name="Z_A0CD1701_3E6A_7345_9D86_FA7A5AF8547B_.wvu.PrintTitles" localSheetId="1" hidden="1">'5BCF01 - 2023'!$13:$14</definedName>
    <definedName name="_xlnm.Print_Area" localSheetId="1">'5BCF01 - 2023'!$A$1:$U$68</definedName>
    <definedName name="_xlnm.Print_Area" localSheetId="0">'Synthèse modification'!$A$1:$C$60</definedName>
  </definedNames>
  <calcPr calcId="162913"/>
  <customWorkbookViews>
    <customWorkbookView name="Patricia Maki - Affichage personnalisé" guid="{2AECCBB0-D038-4937-B744-5D5A9ED0813A}" mergeInterval="0" personalView="1" maximized="1" xWindow="-8" yWindow="-8" windowWidth="1936" windowHeight="1056" tabRatio="815" activeSheetId="1"/>
    <customWorkbookView name="anonyme - Affichage personnalisé" guid="{A0CD1701-3E6A-7345-9D86-FA7A5AF8547B}" mergeInterval="0" personalView="1" xWindow="40" yWindow="25" windowWidth="1400" windowHeight="720" tabRatio="815" activeSheetId="1"/>
    <customWorkbookView name="Reza Hadjikhani - Affichage personnalisé" guid="{39B43E07-7085-447B-A6BD-B32952B45FA0}" mergeInterval="0" personalView="1" maximized="1" xWindow="-8" yWindow="-8" windowWidth="1936" windowHeight="1035" tabRatio="81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2" l="1"/>
  <c r="Q31" i="2" l="1"/>
  <c r="Q30" i="2"/>
  <c r="Q29" i="2"/>
  <c r="Q28" i="2"/>
  <c r="Q54" i="2" l="1"/>
  <c r="Q53" i="2"/>
  <c r="Q47" i="2"/>
  <c r="Q46" i="2"/>
  <c r="Q43" i="2"/>
  <c r="Q38" i="2"/>
  <c r="Q37" i="2"/>
  <c r="Q32" i="2" l="1"/>
  <c r="Q27" i="2"/>
  <c r="Q24" i="2"/>
  <c r="Q66" i="2" l="1"/>
</calcChain>
</file>

<file path=xl/sharedStrings.xml><?xml version="1.0" encoding="utf-8"?>
<sst xmlns="http://schemas.openxmlformats.org/spreadsheetml/2006/main" count="329" uniqueCount="222">
  <si>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</si>
  <si>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</si>
  <si>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</si>
  <si>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</si>
  <si>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</si>
  <si>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</si>
  <si>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</si>
  <si>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</si>
  <si>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</si>
  <si>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</si>
  <si>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</si>
  <si>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</si>
  <si>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</si>
  <si>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</si>
  <si>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</si>
  <si>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</si>
  <si>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</si>
  <si>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</si>
  <si>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</si>
  <si>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</si>
  <si>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</si>
  <si>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</si>
  <si>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</si>
  <si>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</si>
  <si>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</si>
  <si>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</si>
  <si>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</si>
  <si>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</si>
  <si>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</si>
  <si>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</si>
  <si>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</si>
  <si>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</si>
  <si>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</si>
  <si>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</si>
  <si>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</si>
  <si>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</si>
  <si>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</si>
  <si>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</si>
  <si>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</si>
  <si>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</si>
  <si>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</si>
  <si>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</si>
  <si>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</si>
  <si>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</si>
  <si>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</si>
  <si>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</si>
  <si>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</si>
  <si>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</si>
  <si>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</si>
  <si>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5BCF01</t>
  </si>
  <si>
    <t>MASTER HISTOIRE DE L'ART / ARTS ET CULTURES VISUELLES</t>
  </si>
  <si>
    <t>MNBC501</t>
  </si>
  <si>
    <t>M5BCF011</t>
  </si>
  <si>
    <t>BCA</t>
  </si>
  <si>
    <t>M2</t>
  </si>
  <si>
    <t>M3BCAXA1</t>
  </si>
  <si>
    <t>53BCAXA1</t>
  </si>
  <si>
    <t>PER</t>
  </si>
  <si>
    <t>M3KSEMOB</t>
  </si>
  <si>
    <t>53KSEMOB</t>
  </si>
  <si>
    <t>SEMESTRE 3 MOBILITE</t>
  </si>
  <si>
    <t>M3BCASA1</t>
  </si>
  <si>
    <t>53BCASA1</t>
  </si>
  <si>
    <t>SEMESTRE 3</t>
  </si>
  <si>
    <t>53BCAUA1</t>
  </si>
  <si>
    <t>FONDAMENTAL</t>
  </si>
  <si>
    <t>M3BCAUA1</t>
  </si>
  <si>
    <t>/</t>
  </si>
  <si>
    <t>53BCAA01</t>
  </si>
  <si>
    <t>Obligatoire</t>
  </si>
  <si>
    <t>TD</t>
  </si>
  <si>
    <t>Actualité de l'histoire de l'art</t>
  </si>
  <si>
    <t xml:space="preserve">Maîtriser les enjeux de l’histoire de l’art </t>
  </si>
  <si>
    <t xml:space="preserve">RNCP34833BC02 </t>
  </si>
  <si>
    <t>53BCAA02</t>
  </si>
  <si>
    <t>Option</t>
  </si>
  <si>
    <t>CM</t>
  </si>
  <si>
    <t>Tournant culturel de la mondialisation (20e-21e siècles)</t>
  </si>
  <si>
    <t>53BCAA03</t>
  </si>
  <si>
    <t>Art et mondialisation des périodes modernes</t>
  </si>
  <si>
    <t>53BCAA04</t>
  </si>
  <si>
    <t>Critique et réception de l’œuvre moderne</t>
  </si>
  <si>
    <t>53BCAA05</t>
  </si>
  <si>
    <t>Enjeux artistiques de la mondialisation (20e-21e siècles)</t>
  </si>
  <si>
    <t>Mut+ext</t>
  </si>
  <si>
    <t>Architecture et Patrimoine : enjeux théoriques</t>
  </si>
  <si>
    <t>Accueil étudiants Matilda Etudes sur le genre + LESLA - accueil de 5 étudiants Master Matilda et 5 étudiants Master LESLA Image</t>
  </si>
  <si>
    <t>Genre, arts et culture visuelle  (19e-20e siècle)</t>
  </si>
  <si>
    <t>53BCAUB1</t>
  </si>
  <si>
    <t>METHODE</t>
  </si>
  <si>
    <t>M3BCAUB1</t>
  </si>
  <si>
    <t>53BCAB01</t>
  </si>
  <si>
    <t>Formation à la recherche</t>
  </si>
  <si>
    <t>Construire, communiquer et valoriser la recherche en histoire de l’art</t>
  </si>
  <si>
    <t xml:space="preserve"> RNCP34833BC03 </t>
  </si>
  <si>
    <t>53BCAB02</t>
  </si>
  <si>
    <t>TR</t>
  </si>
  <si>
    <t xml:space="preserve">Atelier de recherche </t>
  </si>
  <si>
    <t>53BCAUC1</t>
  </si>
  <si>
    <t>M3BCAUC1</t>
  </si>
  <si>
    <t>53BCAC01</t>
  </si>
  <si>
    <t xml:space="preserve">Outils numériques appliqués </t>
  </si>
  <si>
    <t xml:space="preserve">Construire, communiquer et valoriser la recherche en histoire de l’art </t>
  </si>
  <si>
    <t xml:space="preserve">RNCP34833BC01  et RNCP34833BC03 </t>
  </si>
  <si>
    <t>M3BCAXC1</t>
  </si>
  <si>
    <t>53BCAXC1</t>
  </si>
  <si>
    <t>1 enseignement au choix parmi &gt;&gt;</t>
  </si>
  <si>
    <t>Langue (anglais)</t>
  </si>
  <si>
    <t>Langue (allemand)</t>
  </si>
  <si>
    <t>53BCAUD1</t>
  </si>
  <si>
    <t>PROFESSIONNALISATION</t>
  </si>
  <si>
    <t>M3BCAUD1</t>
  </si>
  <si>
    <t>Méthodologie des concours</t>
  </si>
  <si>
    <t>--</t>
  </si>
  <si>
    <t>Section 21 et 22</t>
  </si>
  <si>
    <t>Se positionner dans le champ professionnel de l’art, de la culture et du tourisme</t>
  </si>
  <si>
    <t xml:space="preserve">RNCP34833BC04 </t>
  </si>
  <si>
    <t>53BCAD02</t>
  </si>
  <si>
    <t>Projet professionnel personnalisé</t>
  </si>
  <si>
    <t>M4BCAXA1</t>
  </si>
  <si>
    <t>54BCAXA1</t>
  </si>
  <si>
    <t>M4KSEMOB</t>
  </si>
  <si>
    <t>54KSEMOB</t>
  </si>
  <si>
    <t>SEMESTRE 4 MOBILITE</t>
  </si>
  <si>
    <t>M4BCASA1</t>
  </si>
  <si>
    <t>54BCASA1</t>
  </si>
  <si>
    <t>SEMESTRE 4</t>
  </si>
  <si>
    <t>54BCAUA1</t>
  </si>
  <si>
    <t>M4BCAUA1</t>
  </si>
  <si>
    <t>54BCAA01</t>
  </si>
  <si>
    <t>MEMSUIV</t>
  </si>
  <si>
    <t>Mémoire de recherche et soutenance</t>
  </si>
  <si>
    <t>Maîtriser les enjeux de l’histoire de l’art, Construire, communiquer et valoriser la recherche en histoire de l’art, Se positionner dans le champ professionnel de l’art, de la culture et du tourisme</t>
  </si>
  <si>
    <t>RNCP34833BC01, RNCP34833BC02, RNCP34833BC03, RNCP34833BC04</t>
  </si>
  <si>
    <t>3 enseignements au choix parmi &gt;&gt;</t>
  </si>
  <si>
    <t>53BCAXB1</t>
  </si>
  <si>
    <t>M3BCAXB1</t>
  </si>
  <si>
    <t>53BCBD01</t>
  </si>
  <si>
    <t>53BCAA06</t>
  </si>
  <si>
    <t>53BCAD01</t>
  </si>
  <si>
    <t>5BCF02</t>
  </si>
  <si>
    <t>53BCBE01</t>
  </si>
  <si>
    <t>4BCF01 (ELT PORTE)</t>
  </si>
  <si>
    <t>41BCAC04</t>
  </si>
  <si>
    <t>41BCAD01</t>
  </si>
  <si>
    <t>53BCAC02</t>
  </si>
  <si>
    <t>1 SEMESTRE 4 AU CHOIX &gt;&gt;</t>
  </si>
  <si>
    <t>1 SEMESTRE 3 AU CHOIX &gt;&gt;</t>
  </si>
  <si>
    <t>TRANSVERSALE</t>
  </si>
  <si>
    <t>SUIV</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</si>
  <si>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</si>
  <si>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</si>
  <si>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</si>
  <si>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</si>
  <si>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</si>
  <si>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</si>
  <si>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</si>
  <si>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</si>
  <si>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</si>
  <si>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</si>
  <si>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</si>
  <si>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</si>
  <si>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</si>
  <si>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</si>
  <si>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</si>
  <si>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</si>
  <si>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</si>
  <si>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</si>
  <si>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</si>
  <si>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</si>
  <si>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</si>
  <si>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</si>
  <si>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</si>
  <si>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</si>
  <si>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</si>
  <si>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</si>
  <si>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</si>
  <si>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</si>
  <si>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</si>
  <si>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</si>
  <si>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</si>
  <si>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</si>
  <si>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</si>
  <si>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</si>
  <si>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</si>
  <si>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</si>
  <si>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</si>
  <si>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</si>
  <si>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</si>
  <si>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</si>
  <si>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</si>
  <si>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</si>
  <si>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</si>
  <si>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</si>
  <si>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</si>
  <si>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</si>
  <si>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</si>
  <si>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</si>
  <si>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</si>
  <si>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</si>
  <si>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</si>
  <si>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</si>
  <si>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</si>
  <si>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</si>
  <si>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</si>
  <si>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</si>
  <si>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</si>
  <si>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</si>
  <si>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</si>
  <si>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</si>
  <si>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</si>
  <si>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MNBC501-301</t>
  </si>
  <si>
    <t>5BCF01-301</t>
  </si>
  <si>
    <t>Enseignement obligatoire et non optionnel</t>
  </si>
  <si>
    <t xml:space="preserve">CF M1: Le stage obligatoire pouvait être validé en M1 ou en M2 dans l'ancienne maquette. Le principe a été reconduit. Or, comme il n'apparait dans la maquette qu'en M1, les étudiants ne peuvent plus le valider en M2. Nous voulons qu'il soit aussi inscrit en M2, ce qui nécessite un réajustement des coefficients des semestres 2 et 4.  </t>
  </si>
  <si>
    <r>
      <rPr>
        <b/>
        <i/>
        <sz val="10"/>
        <color rgb="FF000000"/>
        <rFont val="Calibri"/>
        <family val="2"/>
        <scheme val="minor"/>
      </rPr>
      <t>Demande déjà faite en 04/2023:</t>
    </r>
    <r>
      <rPr>
        <sz val="10"/>
        <color rgb="FF000000"/>
        <rFont val="Calibri"/>
        <family val="2"/>
        <scheme val="minor"/>
      </rPr>
      <t xml:space="preserve"> Ces enseignements n'ont pas le même nombre d'heures et sont obligatoires </t>
    </r>
  </si>
  <si>
    <t>DELILLE DAMIEN</t>
  </si>
  <si>
    <t>damien.delille@univ-lyon2.fr</t>
  </si>
  <si>
    <t>Rajouter 1 UE "Professionnalisation" de 6 crédits + 1 EP obligatoire "Stage et rapport" de 6 crédits</t>
  </si>
  <si>
    <t>Modification du coefficient : 24 au lieu de 30 crédits</t>
  </si>
  <si>
    <t>SIMON ANTHONY</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</si>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</sst>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b/>
      <i/>
      <sz val="10"/>
      <color rgb="FF000000"/>
      <name val="Calibri"/>
      <family val="2"/>
      <scheme val="minor"/>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49">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6" fillId="0" borderId="0" xfId="0" applyFont="1" applyAlignment="1">
      <alignment horizontal="center" vertical="center" wrapText="1"/>
    </xf>
    <xf numFmtId="0" fontId="25" fillId="0" borderId="12" xfId="0" applyFont="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0" fillId="0" borderId="0" xfId="0" applyAlignment="1">
      <alignment horizontal="center"/>
    </xf>
    <xf numFmtId="0" fontId="25" fillId="38" borderId="12" xfId="0" applyFont="1" applyFill="1" applyBorder="1" applyAlignment="1">
      <alignment vertical="center"/>
    </xf>
    <xf numFmtId="0" fontId="26" fillId="31" borderId="0" xfId="0" applyFont="1" applyFill="1" applyAlignment="1">
      <alignment horizontal="center" vertical="center"/>
    </xf>
    <xf numFmtId="0" fontId="26" fillId="31" borderId="0" xfId="0" applyFont="1" applyFill="1" applyAlignment="1">
      <alignment vertical="center"/>
    </xf>
    <xf numFmtId="0" fontId="25" fillId="31"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vertical="center"/>
    </xf>
    <xf numFmtId="0" fontId="25" fillId="40" borderId="19" xfId="0" applyFont="1" applyFill="1" applyBorder="1" applyAlignment="1">
      <alignment horizontal="center" vertical="center"/>
    </xf>
    <xf numFmtId="0" fontId="25" fillId="40" borderId="19" xfId="0" applyFont="1" applyFill="1" applyBorder="1" applyAlignment="1">
      <alignment vertical="center"/>
    </xf>
    <xf numFmtId="0" fontId="40" fillId="40" borderId="31" xfId="0" applyFont="1" applyFill="1" applyBorder="1" applyAlignment="1">
      <alignment horizontal="left" vertical="top"/>
    </xf>
    <xf numFmtId="0" fontId="40" fillId="40" borderId="33" xfId="0" applyFont="1" applyFill="1" applyBorder="1" applyAlignment="1">
      <alignment horizontal="left" vertical="top"/>
    </xf>
    <xf numFmtId="0" fontId="40" fillId="40" borderId="34" xfId="0" applyFont="1" applyFill="1" applyBorder="1" applyAlignment="1">
      <alignment horizontal="left" vertical="top"/>
    </xf>
    <xf numFmtId="0" fontId="40" fillId="2" borderId="0" xfId="0" applyFont="1" applyFill="1" applyAlignment="1">
      <alignment horizontal="left" vertical="top"/>
    </xf>
    <xf numFmtId="0" fontId="40" fillId="2" borderId="1" xfId="0" applyFont="1" applyFill="1" applyBorder="1" applyAlignment="1">
      <alignment horizontal="left" vertical="top"/>
    </xf>
    <xf numFmtId="0" fontId="26" fillId="2" borderId="0" xfId="0" applyFont="1" applyFill="1" applyAlignment="1">
      <alignment vertical="center"/>
    </xf>
    <xf numFmtId="0" fontId="25" fillId="0" borderId="12" xfId="0" applyFont="1" applyBorder="1" applyAlignment="1">
      <alignment vertical="center"/>
    </xf>
    <xf numFmtId="0" fontId="40" fillId="0" borderId="0" xfId="0" applyFont="1" applyAlignment="1">
      <alignment horizontal="left" vertical="top"/>
    </xf>
    <xf numFmtId="0" fontId="40" fillId="0" borderId="1" xfId="0" applyFont="1" applyBorder="1" applyAlignment="1">
      <alignment horizontal="left" vertical="top"/>
    </xf>
    <xf numFmtId="0" fontId="40" fillId="33" borderId="0" xfId="0" applyFont="1" applyFill="1" applyAlignment="1">
      <alignment horizontal="left" vertical="top"/>
    </xf>
    <xf numFmtId="0" fontId="40" fillId="33" borderId="1" xfId="0" applyFont="1" applyFill="1" applyBorder="1" applyAlignment="1">
      <alignment horizontal="left" vertical="top"/>
    </xf>
    <xf numFmtId="0" fontId="25" fillId="38" borderId="13" xfId="0" applyFont="1" applyFill="1" applyBorder="1" applyAlignment="1">
      <alignment vertical="center"/>
    </xf>
    <xf numFmtId="0" fontId="26" fillId="38" borderId="49" xfId="0" applyFont="1" applyFill="1" applyBorder="1" applyAlignment="1">
      <alignment horizontal="center" vertical="center"/>
    </xf>
    <xf numFmtId="0" fontId="25" fillId="38" borderId="49" xfId="0" applyFont="1" applyFill="1" applyBorder="1" applyAlignment="1">
      <alignment vertical="center"/>
    </xf>
    <xf numFmtId="0" fontId="40" fillId="38" borderId="49" xfId="0" applyFont="1" applyFill="1" applyBorder="1" applyAlignment="1">
      <alignment horizontal="left" vertical="top"/>
    </xf>
    <xf numFmtId="0" fontId="40" fillId="38" borderId="50" xfId="0" applyFont="1" applyFill="1" applyBorder="1" applyAlignment="1">
      <alignment horizontal="left" vertical="top"/>
    </xf>
    <xf numFmtId="0" fontId="25" fillId="0" borderId="20" xfId="0" applyFont="1" applyBorder="1" applyAlignment="1">
      <alignment vertical="center"/>
    </xf>
    <xf numFmtId="0" fontId="25" fillId="0" borderId="24" xfId="0" applyFont="1" applyBorder="1" applyAlignment="1">
      <alignment horizontal="center" vertical="center"/>
    </xf>
    <xf numFmtId="0" fontId="26" fillId="38" borderId="24" xfId="56" applyFont="1" applyFill="1" applyBorder="1" applyAlignment="1">
      <alignment horizontal="center" vertical="center"/>
    </xf>
    <xf numFmtId="0" fontId="26" fillId="38" borderId="24" xfId="56" applyFont="1" applyFill="1" applyBorder="1" applyAlignment="1">
      <alignment vertical="center"/>
    </xf>
    <xf numFmtId="0" fontId="34" fillId="0" borderId="24" xfId="0" applyFont="1" applyBorder="1" applyAlignment="1">
      <alignment horizontal="left" vertical="top"/>
    </xf>
    <xf numFmtId="0" fontId="40" fillId="0" borderId="24" xfId="0" applyFont="1" applyBorder="1" applyAlignment="1">
      <alignment horizontal="left" vertical="top"/>
    </xf>
    <xf numFmtId="0" fontId="40" fillId="0" borderId="21" xfId="0" applyFont="1" applyBorder="1" applyAlignment="1">
      <alignment horizontal="left" vertical="top"/>
    </xf>
    <xf numFmtId="0" fontId="26" fillId="35" borderId="23" xfId="0" applyFont="1" applyFill="1" applyBorder="1" applyAlignment="1">
      <alignment horizontal="center" vertical="center"/>
    </xf>
    <xf numFmtId="0" fontId="25" fillId="32" borderId="0" xfId="0" applyFont="1" applyFill="1" applyAlignment="1">
      <alignment vertical="center"/>
    </xf>
    <xf numFmtId="0" fontId="26" fillId="32" borderId="0" xfId="0" applyFont="1" applyFill="1" applyAlignment="1">
      <alignment horizontal="center" vertical="center"/>
    </xf>
    <xf numFmtId="0" fontId="25" fillId="35" borderId="0" xfId="0" applyFont="1" applyFill="1" applyAlignment="1">
      <alignment horizontal="center" vertical="center"/>
    </xf>
    <xf numFmtId="0" fontId="26" fillId="32" borderId="0" xfId="0" applyFont="1" applyFill="1" applyAlignment="1">
      <alignment vertical="center"/>
    </xf>
    <xf numFmtId="0" fontId="25" fillId="32" borderId="0" xfId="0" applyFont="1" applyFill="1" applyAlignment="1">
      <alignment horizontal="center" vertical="center"/>
    </xf>
    <xf numFmtId="0" fontId="40" fillId="32" borderId="0" xfId="0" applyFont="1" applyFill="1" applyAlignment="1">
      <alignment horizontal="left" vertical="top"/>
    </xf>
    <xf numFmtId="0" fontId="40" fillId="32" borderId="1" xfId="0" applyFont="1" applyFill="1" applyBorder="1" applyAlignment="1">
      <alignment horizontal="left" vertical="top"/>
    </xf>
    <xf numFmtId="0" fontId="25" fillId="35" borderId="0" xfId="0" applyFont="1" applyFill="1" applyAlignment="1">
      <alignment horizontal="center" vertical="center" wrapText="1"/>
    </xf>
    <xf numFmtId="0" fontId="26"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left" vertical="top"/>
    </xf>
    <xf numFmtId="0" fontId="34" fillId="0" borderId="0" xfId="0" applyFont="1" applyAlignment="1">
      <alignment horizontal="left" vertical="top"/>
    </xf>
    <xf numFmtId="0" fontId="34" fillId="33" borderId="0" xfId="0" applyFont="1" applyFill="1" applyAlignment="1">
      <alignment horizontal="left" vertical="top"/>
    </xf>
    <xf numFmtId="0" fontId="34" fillId="0" borderId="49" xfId="0" applyFont="1" applyBorder="1" applyAlignment="1">
      <alignment horizontal="left" vertical="top"/>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xf>
    <xf numFmtId="0" fontId="26" fillId="35" borderId="0" xfId="0" applyFont="1" applyFill="1" applyAlignment="1">
      <alignment horizontal="center" vertical="center"/>
    </xf>
    <xf numFmtId="0" fontId="25" fillId="32" borderId="1" xfId="0" applyFont="1" applyFill="1" applyBorder="1" applyAlignment="1">
      <alignment horizontal="center" vertical="center"/>
    </xf>
    <xf numFmtId="0" fontId="26" fillId="35" borderId="12" xfId="0" applyFont="1" applyFill="1" applyBorder="1" applyAlignment="1">
      <alignment horizontal="center" vertical="center"/>
    </xf>
    <xf numFmtId="0" fontId="26" fillId="0" borderId="51" xfId="0" applyFont="1" applyBorder="1" applyAlignment="1">
      <alignment horizontal="center" vertical="center"/>
    </xf>
    <xf numFmtId="0" fontId="26" fillId="41" borderId="0" xfId="0" applyFont="1" applyFill="1" applyAlignment="1">
      <alignment horizontal="center" vertical="center"/>
    </xf>
    <xf numFmtId="0" fontId="35" fillId="42" borderId="0" xfId="0" applyFont="1" applyFill="1" applyAlignment="1">
      <alignment horizontal="center" vertical="center"/>
    </xf>
    <xf numFmtId="0" fontId="37" fillId="42" borderId="0" xfId="0" applyFont="1" applyFill="1" applyAlignment="1">
      <alignment horizontal="center" vertical="center"/>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9"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2" xfId="243" applyFont="1" applyBorder="1" applyAlignment="1">
      <alignment horizontal="left" vertical="top" wrapText="1"/>
    </xf>
    <xf numFmtId="14" fontId="45" fillId="0" borderId="62" xfId="243" applyNumberFormat="1" applyFont="1" applyBorder="1" applyAlignment="1">
      <alignment horizontal="left" vertical="top" wrapText="1"/>
    </xf>
    <xf numFmtId="0" fontId="47" fillId="47" borderId="63" xfId="243" applyFont="1" applyFill="1" applyBorder="1" applyAlignment="1">
      <alignment horizontal="center" vertical="top" wrapText="1"/>
    </xf>
    <xf numFmtId="0" fontId="47" fillId="47" borderId="64" xfId="243" applyFont="1" applyFill="1" applyBorder="1" applyAlignment="1">
      <alignment horizontal="center" vertical="top" wrapText="1"/>
    </xf>
    <xf numFmtId="0" fontId="47" fillId="47" borderId="65" xfId="243" applyFont="1" applyFill="1" applyBorder="1" applyAlignment="1">
      <alignment horizontal="center" vertical="top" wrapText="1"/>
    </xf>
    <xf numFmtId="0" fontId="45" fillId="0" borderId="64" xfId="243" applyFont="1" applyBorder="1" applyAlignment="1">
      <alignment horizontal="left" vertical="center" wrapText="1"/>
    </xf>
    <xf numFmtId="0" fontId="45" fillId="0" borderId="68" xfId="243" applyFont="1" applyBorder="1" applyAlignment="1">
      <alignment horizontal="left" vertical="center" wrapText="1"/>
    </xf>
    <xf numFmtId="0" fontId="45" fillId="48" borderId="63" xfId="243" applyFont="1" applyFill="1" applyBorder="1" applyAlignment="1">
      <alignment horizontal="left" vertical="center" wrapText="1"/>
    </xf>
    <xf numFmtId="0" fontId="45" fillId="48" borderId="64" xfId="243" applyFont="1" applyFill="1" applyBorder="1" applyAlignment="1">
      <alignment horizontal="left" vertical="center" wrapText="1"/>
    </xf>
    <xf numFmtId="0" fontId="45" fillId="48" borderId="68" xfId="243" applyFont="1" applyFill="1" applyBorder="1" applyAlignment="1">
      <alignment horizontal="left" vertical="center" wrapText="1"/>
    </xf>
    <xf numFmtId="0" fontId="25" fillId="0" borderId="19" xfId="0" applyFont="1" applyBorder="1" applyAlignment="1">
      <alignment horizontal="center" vertical="center"/>
    </xf>
    <xf numFmtId="0" fontId="26" fillId="49" borderId="0" xfId="0" applyFont="1" applyFill="1" applyAlignment="1">
      <alignment horizontal="center" vertical="center"/>
    </xf>
    <xf numFmtId="0" fontId="45" fillId="0" borderId="66" xfId="243" applyFont="1" applyBorder="1" applyAlignment="1">
      <alignment horizontal="left" vertical="center" wrapText="1"/>
    </xf>
    <xf numFmtId="0" fontId="45" fillId="0" borderId="67" xfId="243" applyFont="1" applyBorder="1" applyAlignment="1">
      <alignment horizontal="left" vertical="center" wrapText="1"/>
    </xf>
    <xf numFmtId="0" fontId="25" fillId="49" borderId="19" xfId="0" applyFont="1" applyFill="1" applyBorder="1" applyAlignment="1">
      <alignment horizontal="center" vertical="center"/>
    </xf>
    <xf numFmtId="0" fontId="37" fillId="49" borderId="0" xfId="0" applyFont="1" applyFill="1" applyAlignment="1">
      <alignment horizontal="center" vertical="center"/>
    </xf>
    <xf numFmtId="0" fontId="44" fillId="0" borderId="56" xfId="243" applyFont="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1" xfId="243" applyFont="1" applyBorder="1" applyAlignment="1">
      <alignment horizontal="center" vertical="top" wrapText="1"/>
    </xf>
    <xf numFmtId="0" fontId="44" fillId="0" borderId="49" xfId="243" applyFont="1" applyBorder="1" applyAlignment="1">
      <alignment horizontal="center" vertical="top" wrapText="1"/>
    </xf>
    <xf numFmtId="0" fontId="44" fillId="0" borderId="50" xfId="243" applyFont="1" applyBorder="1" applyAlignment="1">
      <alignment horizontal="center" vertical="top" wrapText="1"/>
    </xf>
    <xf numFmtId="0" fontId="44" fillId="0" borderId="24" xfId="243" applyFont="1" applyBorder="1" applyAlignment="1">
      <alignment horizontal="center" vertical="top" wrapText="1"/>
    </xf>
    <xf numFmtId="0" fontId="43" fillId="0" borderId="49" xfId="243" applyBorder="1" applyAlignment="1">
      <alignment horizontal="center" vertical="top"/>
    </xf>
    <xf numFmtId="0" fontId="44" fillId="43" borderId="23" xfId="243" applyFont="1" applyFill="1" applyBorder="1" applyAlignment="1">
      <alignment horizontal="center" vertical="center" wrapText="1"/>
    </xf>
    <xf numFmtId="0" fontId="44" fillId="43" borderId="56"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7" xfId="243" applyFont="1" applyBorder="1" applyAlignment="1">
      <alignment horizontal="center" vertical="top" wrapText="1"/>
    </xf>
    <xf numFmtId="0" fontId="45" fillId="0" borderId="58"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0" xfId="243" applyFont="1" applyBorder="1" applyAlignment="1">
      <alignment horizontal="left" vertical="center" wrapText="1"/>
    </xf>
    <xf numFmtId="0" fontId="45" fillId="0" borderId="61" xfId="243" applyFont="1" applyBorder="1" applyAlignment="1">
      <alignment horizontal="center" vertical="top" wrapText="1"/>
    </xf>
    <xf numFmtId="0" fontId="45" fillId="0" borderId="60"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8">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6.xml"/><Relationship Id="rId2" Type="http://schemas.openxmlformats.org/officeDocument/2006/relationships/revisionLog" Target="revisionLog2.xml"/><Relationship Id="rId6" Type="http://schemas.openxmlformats.org/officeDocument/2006/relationships/revisionLog" Target="revisionLog5.xml"/><Relationship Id="rId5" Type="http://schemas.openxmlformats.org/officeDocument/2006/relationships/revisionLog" Target="revisionLog4.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3EC0A91-0682-4FBC-8341-AC88962452D8}" diskRevisions="1" exclusive="1" revisionId="82" version="7" protected="1">
  <header guid="{E6146235-B142-174D-A14E-6ADD9F939FA2}" dateTime="2023-10-06T11:07:08" maxSheetId="3" userName="anonyme" r:id="rId2" minRId="1" maxRId="17">
    <sheetIdMap count="2">
      <sheetId val="1"/>
      <sheetId val="2"/>
    </sheetIdMap>
  </header>
  <header guid="{D842680A-03AA-EB4F-98E8-5A6DCC8BD81F}" dateTime="2023-10-06T11:08:34" maxSheetId="3" userName="anonyme" r:id="rId3" minRId="24">
    <sheetIdMap count="2">
      <sheetId val="1"/>
      <sheetId val="2"/>
    </sheetIdMap>
  </header>
  <header guid="{33524B0C-A4E8-0346-89F9-66E2005099B0}" dateTime="2023-10-06T11:27:21" maxSheetId="3" userName="anonyme" r:id="rId4" minRId="25">
    <sheetIdMap count="2">
      <sheetId val="1"/>
      <sheetId val="2"/>
    </sheetIdMap>
  </header>
  <header guid="{886BFA38-7A98-3242-BE8A-FACED5138C47}" dateTime="2023-10-06T11:28:23" maxSheetId="3" userName="anonyme" r:id="rId5">
    <sheetIdMap count="2">
      <sheetId val="1"/>
      <sheetId val="2"/>
    </sheetIdMap>
  </header>
  <header guid="{379BBCEE-5338-45BC-A68E-420D0A9E7802}" dateTime="2023-10-12T23:09:22" maxSheetId="3" userName="Patricia Maki" r:id="rId6" minRId="26" maxRId="29">
    <sheetIdMap count="2">
      <sheetId val="1"/>
      <sheetId val="2"/>
    </sheetIdMap>
  </header>
  <header guid="{C3EC0A91-0682-4FBC-8341-AC88962452D8}" dateTime="2023-10-12T23:10:09" maxSheetId="3" userName="Patricia Maki" r:id="rId7" minRId="36" maxRId="7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B59" t="inlineStr">
      <is>
        <t>Modification du coefficient : 24 au lieu de 30</t>
      </is>
    </oc>
    <nc r="B59" t="inlineStr">
      <is>
        <t>Modification du coefficient : 24 au lieu de 30 crédits</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dxf="1" s="1" dxf="1">
    <nc r="A54" t="inlineStr">
      <is>
        <t>53BCAD01</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odxf>
    <ndxf>
      <font>
        <sz val="10"/>
        <color auto="1"/>
        <name val="Trebuchet MS"/>
        <family val="2"/>
        <scheme val="none"/>
      </font>
      <fill>
        <patternFill>
          <fgColor indexed="64"/>
          <bgColor rgb="FFFEF6F0"/>
        </patternFill>
      </fill>
      <alignment horizontal="center" wrapText="0"/>
      <border outline="0">
        <left style="thin">
          <color indexed="64"/>
        </left>
        <right style="thin">
          <color indexed="64"/>
        </right>
        <top style="thin">
          <color indexed="64"/>
        </top>
        <bottom style="thin">
          <color indexed="64"/>
        </bottom>
      </border>
    </ndxf>
  </rcc>
  <rcc rId="2" sId="1" odxf="1" s="1" dxf="1">
    <nc r="A55" t="inlineStr">
      <is>
        <t>53BCAD02</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medium">
          <color indexed="64"/>
        </left>
        <right/>
        <top style="thin">
          <color indexed="64"/>
        </top>
        <bottom/>
      </border>
      <protection locked="1" hidden="0"/>
    </odxf>
    <ndxf>
      <font>
        <sz val="10"/>
        <color auto="1"/>
        <name val="Trebuchet MS"/>
        <family val="2"/>
        <scheme val="none"/>
      </font>
      <fill>
        <patternFill patternType="solid">
          <bgColor rgb="FFFEF6F0"/>
        </patternFill>
      </fill>
      <alignment horizontal="center" wrapText="0"/>
      <border outline="0">
        <left style="thin">
          <color indexed="64"/>
        </left>
        <right style="thin">
          <color indexed="64"/>
        </right>
        <bottom style="thin">
          <color indexed="64"/>
        </bottom>
      </border>
    </ndxf>
  </rcc>
  <rcc rId="3" sId="1">
    <nc r="B54" t="inlineStr">
      <is>
        <t>Enseignement obligatoire et non optionnel</t>
      </is>
    </nc>
  </rcc>
  <rcc rId="4" sId="1" odxf="1" dxf="1">
    <nc r="B55" t="inlineStr">
      <is>
        <t>Enseignement obligatoire et non optionnel</t>
      </is>
    </nc>
    <odxf>
      <fill>
        <patternFill patternType="none">
          <fgColor indexed="64"/>
          <bgColor indexed="65"/>
        </patternFill>
      </fill>
      <border outline="0">
        <top style="thin">
          <color indexed="64"/>
        </top>
      </border>
    </odxf>
    <ndxf>
      <fill>
        <patternFill patternType="solid">
          <fgColor theme="4" tint="0.79998168889431442"/>
          <bgColor theme="4" tint="0.79998168889431442"/>
        </patternFill>
      </fill>
      <border outline="0">
        <top style="medium">
          <color indexed="64"/>
        </top>
      </border>
    </ndxf>
  </rcc>
  <rfmt sheetId="1" sqref="C55" start="0" length="0">
    <dxf>
      <fill>
        <patternFill patternType="solid">
          <fgColor theme="4" tint="0.79998168889431442"/>
          <bgColor theme="4" tint="0.79998168889431442"/>
        </patternFill>
      </fill>
      <border outline="0">
        <top style="medium">
          <color indexed="64"/>
        </top>
      </border>
    </dxf>
  </rfmt>
  <rm rId="5" sheetId="1" source="A54:C54" destination="A56:C56" sourceSheetId="1">
    <rfmt sheetId="1" s="1" sqref="A56" start="0" length="0">
      <dxf>
        <font>
          <sz val="10"/>
          <color rgb="FF000000"/>
          <name val="Calibri"/>
          <family val="2"/>
          <scheme val="minor"/>
        </font>
        <fill>
          <patternFill patternType="solid">
            <fgColor theme="4" tint="0.79998168889431442"/>
            <bgColor theme="4" tint="0.79998168889431442"/>
          </patternFill>
        </fill>
        <alignment horizontal="left" vertical="center" wrapText="1"/>
        <border outline="0">
          <left style="medium">
            <color indexed="64"/>
          </left>
          <top style="thin">
            <color indexed="64"/>
          </top>
        </border>
      </dxf>
    </rfmt>
    <rfmt sheetId="1" s="1" sqref="B56" start="0" length="0">
      <dxf>
        <font>
          <sz val="10"/>
          <color rgb="FF000000"/>
          <name val="Calibri"/>
          <family val="2"/>
          <scheme val="minor"/>
        </font>
        <fill>
          <patternFill patternType="solid">
            <fgColor theme="4" tint="0.79998168889431442"/>
            <bgColor theme="4" tint="0.79998168889431442"/>
          </patternFill>
        </fill>
        <alignment horizontal="left" vertical="center" wrapText="1"/>
        <border outline="0">
          <left style="thin">
            <color indexed="64"/>
          </left>
          <top style="thin">
            <color indexed="64"/>
          </top>
        </border>
      </dxf>
    </rfmt>
    <rfmt sheetId="1" s="1" sqref="C56" start="0" length="0">
      <dxf>
        <font>
          <sz val="10"/>
          <color rgb="FF000000"/>
          <name val="Calibri"/>
          <family val="2"/>
          <scheme val="minor"/>
        </font>
        <fill>
          <patternFill patternType="solid">
            <fgColor theme="4" tint="0.79998168889431442"/>
            <bgColor theme="4" tint="0.79998168889431442"/>
          </patternFill>
        </fill>
        <alignment horizontal="left" vertical="center" wrapText="1"/>
        <border outline="0">
          <left style="thin">
            <color indexed="64"/>
          </left>
          <right style="thin">
            <color theme="4"/>
          </right>
          <top style="thin">
            <color indexed="64"/>
          </top>
        </border>
      </dxf>
    </rfmt>
  </rm>
  <rm rId="6" sheetId="1" source="A55:C55" destination="A57:C57" sourceSheetId="1">
    <rfmt sheetId="1" s="1" sqref="A57" start="0" length="0">
      <dxf>
        <font>
          <sz val="10"/>
          <color rgb="FF000000"/>
          <name val="Calibri"/>
          <family val="2"/>
          <scheme val="minor"/>
        </font>
        <alignment horizontal="left" vertical="center" wrapText="1"/>
        <border outline="0">
          <left style="medium">
            <color indexed="64"/>
          </left>
          <top style="thin">
            <color indexed="64"/>
          </top>
        </border>
      </dxf>
    </rfmt>
    <rfmt sheetId="1" s="1" sqref="B57" start="0" length="0">
      <dxf>
        <font>
          <sz val="10"/>
          <color rgb="FF000000"/>
          <name val="Calibri"/>
          <family val="2"/>
          <scheme val="minor"/>
        </font>
        <alignment horizontal="left" vertical="center" wrapText="1"/>
        <border outline="0">
          <left style="thin">
            <color indexed="64"/>
          </left>
          <top style="thin">
            <color indexed="64"/>
          </top>
        </border>
      </dxf>
    </rfmt>
    <rfmt sheetId="1" s="1" sqref="C57" start="0" length="0">
      <dxf>
        <font>
          <sz val="10"/>
          <color rgb="FF000000"/>
          <name val="Calibri"/>
          <family val="2"/>
          <scheme val="minor"/>
        </font>
        <alignment horizontal="left" vertical="center" wrapText="1"/>
        <border outline="0">
          <left style="thin">
            <color indexed="64"/>
          </left>
          <right style="thin">
            <color theme="4"/>
          </right>
          <top style="thin">
            <color indexed="64"/>
          </top>
        </border>
      </dxf>
    </rfmt>
  </rm>
  <rcc rId="7" sId="1" odxf="1" s="1" dxf="1">
    <nc r="A58" t="inlineStr">
      <is>
        <t>54BCASA1</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thin">
          <color indexed="64"/>
        </top>
        <bottom/>
      </border>
      <protection locked="1" hidden="0"/>
    </odxf>
    <ndxf>
      <font>
        <b/>
        <sz val="10"/>
        <color auto="1"/>
        <name val="Trebuchet MS"/>
        <family val="2"/>
        <scheme val="none"/>
      </font>
      <fill>
        <patternFill>
          <fgColor indexed="64"/>
          <bgColor rgb="FFE26B0A"/>
        </patternFill>
      </fill>
      <alignment horizontal="center" wrapText="0"/>
      <border outline="0">
        <left/>
        <top/>
      </border>
    </ndxf>
  </rcc>
  <rcc rId="8" sId="1">
    <nc r="C58" t="inlineStr">
      <is>
        <t xml:space="preserve">CF M1: Le stage obligatoire pouvait être validé en M1 ou en M2 dans l'ancienne maquette. Le principe a été reconduit. Or, comme il n'apparait dans la maquette qu'en M1, les étudiants ne peuvent plus le valider en M2. Nous voulons qu'il soit aussi inscrit en M2, ce qui nécessite un réajustement des coefficients des semestres 2 et 4.  </t>
      </is>
    </nc>
  </rcc>
  <rcc rId="9" sId="1" odxf="1" s="1" dxf="1">
    <nc r="A59" t="inlineStr">
      <is>
        <t>54BCAA01</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medium">
          <color indexed="64"/>
        </left>
        <right/>
        <top style="thin">
          <color indexed="64"/>
        </top>
        <bottom/>
      </border>
      <protection locked="1" hidden="0"/>
    </odxf>
    <ndxf>
      <font>
        <sz val="10"/>
        <color auto="1"/>
        <name val="Trebuchet MS"/>
        <family val="2"/>
        <scheme val="none"/>
      </font>
      <fill>
        <patternFill patternType="solid">
          <bgColor rgb="FFFEF6F0"/>
        </patternFill>
      </fill>
      <alignment horizontal="center" wrapText="0"/>
      <border outline="0">
        <left style="thin">
          <color indexed="64"/>
        </left>
        <right style="thin">
          <color indexed="64"/>
        </right>
        <bottom style="thin">
          <color indexed="64"/>
        </bottom>
      </border>
    </ndxf>
  </rcc>
  <rcc rId="10" sId="1">
    <nc r="B59" t="inlineStr">
      <is>
        <t>Modification du coefficient : 24 au lieu de 30</t>
      </is>
    </nc>
  </rcc>
  <rcc rId="11" sId="1" odxf="1" dxf="1">
    <nc r="C59" t="inlineStr">
      <is>
        <t xml:space="preserve">CF M1: Le stage obligatoire pouvait être validé en M1 ou en M2 dans l'ancienne maquette. Le principe a été reconduit. Or, comme il n'apparait dans la maquette qu'en M1, les étudiants ne peuvent plus le valider en M2. Nous voulons qu'il soit aussi inscrit en M2, ce qui nécessite un réajustement des coefficients des semestres 2 et 4.  </t>
      </is>
    </nc>
    <odxf>
      <fill>
        <patternFill patternType="none">
          <fgColor indexed="64"/>
          <bgColor indexed="65"/>
        </patternFill>
      </fill>
    </odxf>
    <ndxf>
      <fill>
        <patternFill patternType="solid">
          <fgColor theme="4" tint="0.79998168889431442"/>
          <bgColor theme="4" tint="0.79998168889431442"/>
        </patternFill>
      </fill>
    </ndxf>
  </rcc>
  <rfmt sheetId="1" sqref="A56:A59">
    <dxf>
      <fill>
        <patternFill patternType="none">
          <bgColor auto="1"/>
        </patternFill>
      </fill>
    </dxf>
  </rfmt>
  <rfmt sheetId="2" sqref="G61">
    <dxf>
      <fill>
        <patternFill>
          <bgColor rgb="FFFFFF00"/>
        </patternFill>
      </fill>
    </dxf>
  </rfmt>
  <rfmt sheetId="1" sqref="B56:C59">
    <dxf>
      <fill>
        <patternFill patternType="none">
          <fgColor indexed="64"/>
          <bgColor auto="1"/>
        </patternFill>
      </fill>
    </dxf>
  </rfmt>
  <rcc rId="12" sId="1">
    <nc r="C57" t="inlineStr">
      <is>
        <r>
          <rPr>
            <b/>
            <i/>
            <sz val="10"/>
            <color rgb="FF000000"/>
            <rFont val="Calibri"/>
            <family val="2"/>
          </rPr>
          <t>Demande déjà faite en 04/2023:</t>
        </r>
        <r>
          <rPr>
            <sz val="10"/>
            <color rgb="FF000000"/>
            <rFont val="Calibri"/>
            <family val="2"/>
          </rPr>
          <t xml:space="preserve"> Ces enseignements n'ont pas le même nombre d'heures et sont obligatoires </t>
        </r>
      </is>
    </nc>
  </rcc>
  <rcc rId="13" sId="1">
    <nc r="C56" t="inlineStr">
      <is>
        <r>
          <rPr>
            <b/>
            <i/>
            <sz val="10"/>
            <color rgb="FF000000"/>
            <rFont val="Calibri"/>
            <family val="2"/>
          </rPr>
          <t>Demande déjà faite en 04/2023:</t>
        </r>
        <r>
          <rPr>
            <sz val="10"/>
            <color rgb="FF000000"/>
            <rFont val="Calibri"/>
            <family val="2"/>
          </rPr>
          <t xml:space="preserve"> Ces enseignements n'ont pas le même nombre d'heures et sont obligatoires </t>
        </r>
      </is>
    </nc>
  </rcc>
  <rfmt sheetId="2" sqref="M64">
    <dxf>
      <fill>
        <patternFill>
          <bgColor rgb="FFFFFF00"/>
        </patternFill>
      </fill>
    </dxf>
  </rfmt>
  <rfmt sheetId="2" sqref="G64">
    <dxf>
      <fill>
        <patternFill>
          <bgColor rgb="FFFFFF00"/>
        </patternFill>
      </fill>
    </dxf>
  </rfmt>
  <rcc rId="14" sId="1">
    <nc r="B58" t="inlineStr">
      <is>
        <t>Rajouter 1 UE Professionnalisation de 6 crédits + 1 EP obligatoire Stage et rapport de 6 crédits</t>
      </is>
    </nc>
  </rcc>
  <rcc rId="15" sId="1">
    <nc r="B14" t="inlineStr">
      <is>
        <t>DELILLE DAMIEN</t>
      </is>
    </nc>
  </rcc>
  <rcc rId="16" sId="1">
    <nc r="B15" t="inlineStr">
      <is>
        <t>damien.delille@univ-lyon2.fr</t>
      </is>
    </nc>
  </rcc>
  <rcc rId="17" sId="1" numFmtId="19">
    <nc r="B16">
      <v>45205</v>
    </nc>
  </rcc>
  <rdn rId="0" localSheetId="1" customView="1" name="Z_A0CD1701_3E6A_7345_9D86_FA7A5AF8547B_.wvu.PrintArea" hidden="1" oldHidden="1">
    <formula>'Synthèse modification'!$A$1:$C$145</formula>
  </rdn>
  <rdn rId="0" localSheetId="1" customView="1" name="Z_A0CD1701_3E6A_7345_9D86_FA7A5AF8547B_.wvu.Cols" hidden="1" oldHidden="1">
    <formula>'Synthèse modification'!$Y:$Z</formula>
  </rdn>
  <rdn rId="0" localSheetId="2" customView="1" name="Z_A0CD1701_3E6A_7345_9D86_FA7A5AF8547B_.wvu.PrintArea" hidden="1" oldHidden="1">
    <formula>'5BCF01 - 2023'!$A$1:$U$68</formula>
  </rdn>
  <rdn rId="0" localSheetId="2" customView="1" name="Z_A0CD1701_3E6A_7345_9D86_FA7A5AF8547B_.wvu.PrintTitles" hidden="1" oldHidden="1">
    <formula>'5BCF01 - 2023'!$13:$14</formula>
  </rdn>
  <rdn rId="0" localSheetId="2" customView="1" name="Z_A0CD1701_3E6A_7345_9D86_FA7A5AF8547B_.wvu.Cols" hidden="1" oldHidden="1">
    <formula>'5BCF01 - 2023'!$Z:$AD</formula>
  </rdn>
  <rdn rId="0" localSheetId="2" customView="1" name="Z_A0CD1701_3E6A_7345_9D86_FA7A5AF8547B_.wvu.FilterData" hidden="1" oldHidden="1">
    <formula>'5BCF01 - 2023'!$D$13:$M$13</formula>
  </rdn>
  <rcv guid="{A0CD1701-3E6A-7345-9D86-FA7A5AF8547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53:G54">
    <dxf>
      <fill>
        <patternFill>
          <bgColor rgb="FFFFFF00"/>
        </patternFill>
      </fill>
    </dxf>
  </rfmt>
  <rcc rId="24" sId="1">
    <oc r="B58" t="inlineStr">
      <is>
        <t>Rajouter 1 UE Professionnalisation de 6 crédits + 1 EP obligatoire Stage et rapport de 6 crédits</t>
      </is>
    </oc>
    <nc r="B58" t="inlineStr">
      <is>
        <t>Rajouter 1 UE "Professionnalisation" de 6 crédits + 1 EP obligatoire "Stage et rapport" de 6 crédits</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53:F54">
    <dxf>
      <fill>
        <patternFill>
          <bgColor rgb="FFFFFF00"/>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nc r="B20" t="inlineStr">
      <is>
        <t>UFR temps et territoires (TT)</t>
      </is>
    </nc>
  </rcc>
  <rcc rId="27" sId="1">
    <nc r="B21" t="inlineStr">
      <is>
        <t>SIMON ANTHONY</t>
      </is>
    </nc>
  </rcc>
  <rcc rId="28" sId="1">
    <nc r="B22" t="inlineStr">
      <is>
        <t>Favorable</t>
      </is>
    </nc>
  </rcc>
  <rcc rId="29" sId="1" numFmtId="19">
    <nc r="B23">
      <v>45211</v>
    </nc>
  </rcc>
  <rdn rId="0" localSheetId="1" customView="1" name="Z_2AECCBB0_D038_4937_B744_5D5A9ED0813A_.wvu.PrintArea" hidden="1" oldHidden="1">
    <formula>'Synthèse modification'!$A$1:$C$145</formula>
  </rdn>
  <rdn rId="0" localSheetId="1" customView="1" name="Z_2AECCBB0_D038_4937_B744_5D5A9ED0813A_.wvu.Cols" hidden="1" oldHidden="1">
    <formula>'Synthèse modification'!$Y:$Z</formula>
  </rdn>
  <rdn rId="0" localSheetId="2" customView="1" name="Z_2AECCBB0_D038_4937_B744_5D5A9ED0813A_.wvu.PrintArea" hidden="1" oldHidden="1">
    <formula>'5BCF01 - 2023'!$A$1:$U$68</formula>
  </rdn>
  <rdn rId="0" localSheetId="2" customView="1" name="Z_2AECCBB0_D038_4937_B744_5D5A9ED0813A_.wvu.PrintTitles" hidden="1" oldHidden="1">
    <formula>'5BCF01 - 2023'!$13:$14</formula>
  </rdn>
  <rdn rId="0" localSheetId="2" customView="1" name="Z_2AECCBB0_D038_4937_B744_5D5A9ED0813A_.wvu.Cols" hidden="1" oldHidden="1">
    <formula>'5BCF01 - 2023'!$Z:$AD</formula>
  </rdn>
  <rdn rId="0" localSheetId="2" customView="1" name="Z_2AECCBB0_D038_4937_B744_5D5A9ED0813A_.wvu.FilterData" hidden="1" oldHidden="1">
    <formula>'5BCF01 - 2023'!$D$13:$M$13</formula>
  </rdn>
  <rcv guid="{2AECCBB0-D038-4937-B744-5D5A9ED0813A}"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6"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rc>
  <rrc rId="37"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38"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39"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40"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41"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42"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43"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44"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45"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46"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47"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48"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49"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50"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51"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52"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53"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54"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55"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56"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57"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58"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59"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60"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61"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62"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63"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64"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65"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66"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67"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68"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69"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70"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71"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72"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73"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74"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alignment vertical="center" readingOrder="0"/>
        <border outline="0">
          <left style="medium">
            <color indexed="64"/>
          </left>
          <top style="thin">
            <color indexed="64"/>
          </top>
        </border>
      </dxf>
    </rfmt>
    <rfmt sheetId="1" sqref="B61" start="0" length="0">
      <dxf>
        <alignment vertical="center" readingOrder="0"/>
        <border outline="0">
          <left style="thin">
            <color indexed="64"/>
          </left>
          <top style="thin">
            <color indexed="64"/>
          </top>
        </border>
      </dxf>
    </rfmt>
    <rfmt sheetId="1" sqref="C61" start="0" length="0">
      <dxf>
        <alignment vertical="center" readingOrder="0"/>
        <border outline="0">
          <left style="thin">
            <color indexed="64"/>
          </left>
          <right style="thin">
            <color theme="4"/>
          </right>
          <top style="thin">
            <color indexed="64"/>
          </top>
        </border>
      </dxf>
    </rfmt>
    <rfmt sheetId="1" sqref="Z61" start="0" length="0">
      <dxf>
        <alignment wrapText="0" readingOrder="0"/>
      </dxf>
    </rfmt>
  </rrc>
  <rrc rId="75"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1"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1"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1"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1" start="0" length="0">
      <dxf>
        <alignment wrapText="0" readingOrder="0"/>
      </dxf>
    </rfmt>
  </rrc>
  <rrc rId="76" sId="1" ref="A61:XFD61" action="deleteRow">
    <undo index="0" exp="area" ref3D="1" dr="$Y$1:$Z$1048576" dn="Z_39B43E07_7085_447B_A6BD_B32952B45FA0_.wvu.Cols" sId="1"/>
    <undo index="0" exp="area" ref3D="1" dr="$Y$1:$Z$1048576" dn="Z_A0CD1701_3E6A_7345_9D86_FA7A5AF8547B_.wvu.Cols" sId="1"/>
    <undo index="0" exp="area" ref3D="1" dr="$Y$1:$Z$1048576" dn="Z_2AECCBB0_D038_4937_B744_5D5A9ED0813A_.wvu.Cols" sId="1"/>
    <rfmt sheetId="1" xfDxf="1" s="1" sqref="A61:XFD61"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Z61" start="0" length="0">
      <dxf>
        <alignment wrapText="0" readingOrder="0"/>
      </dxf>
    </rfmt>
  </rrc>
  <rcv guid="{2AECCBB0-D038-4937-B744-5D5A9ED0813A}" action="delete"/>
  <rdn rId="0" localSheetId="1" customView="1" name="Z_2AECCBB0_D038_4937_B744_5D5A9ED0813A_.wvu.PrintArea" hidden="1" oldHidden="1">
    <formula>'Synthèse modification'!$A$1:$C$60</formula>
    <oldFormula>'Synthèse modification'!$A$1:$C$104</oldFormula>
  </rdn>
  <rdn rId="0" localSheetId="1" customView="1" name="Z_2AECCBB0_D038_4937_B744_5D5A9ED0813A_.wvu.Cols" hidden="1" oldHidden="1">
    <formula>'Synthèse modification'!$Y:$Z</formula>
    <oldFormula>'Synthèse modification'!$Y:$Z</oldFormula>
  </rdn>
  <rdn rId="0" localSheetId="2" customView="1" name="Z_2AECCBB0_D038_4937_B744_5D5A9ED0813A_.wvu.PrintArea" hidden="1" oldHidden="1">
    <formula>'5BCF01 - 2023'!$A$1:$U$68</formula>
    <oldFormula>'5BCF01 - 2023'!$A$1:$U$68</oldFormula>
  </rdn>
  <rdn rId="0" localSheetId="2" customView="1" name="Z_2AECCBB0_D038_4937_B744_5D5A9ED0813A_.wvu.PrintTitles" hidden="1" oldHidden="1">
    <formula>'5BCF01 - 2023'!$13:$14</formula>
    <oldFormula>'5BCF01 - 2023'!$13:$14</oldFormula>
  </rdn>
  <rdn rId="0" localSheetId="2" customView="1" name="Z_2AECCBB0_D038_4937_B744_5D5A9ED0813A_.wvu.Cols" hidden="1" oldHidden="1">
    <formula>'5BCF01 - 2023'!$Z:$AD</formula>
    <oldFormula>'5BCF01 - 2023'!$Z:$AD</oldFormula>
  </rdn>
  <rdn rId="0" localSheetId="2" customView="1" name="Z_2AECCBB0_D038_4937_B744_5D5A9ED0813A_.wvu.FilterData" hidden="1" oldHidden="1">
    <formula>'5BCF01 - 2023'!$D$13:$M$13</formula>
    <oldFormula>'5BCF01 - 2023'!$D$13:$M$13</oldFormula>
  </rdn>
  <rcv guid="{2AECCBB0-D038-4937-B744-5D5A9ED0813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60"/>
  <sheetViews>
    <sheetView showGridLines="0" tabSelected="1" zoomScaleNormal="100" workbookViewId="0">
      <selection activeCell="J72" sqref="J72"/>
    </sheetView>
  </sheetViews>
  <sheetFormatPr baseColWidth="10" defaultColWidth="11.42578125" defaultRowHeight="12.75" x14ac:dyDescent="0.2"/>
  <cols>
    <col min="1" max="1" width="28.85546875" style="167" customWidth="1"/>
    <col min="2" max="2" width="48.85546875" style="167" customWidth="1"/>
    <col min="3" max="3" width="45.42578125" style="167" customWidth="1"/>
    <col min="4" max="23" width="11.42578125" style="167"/>
    <col min="24" max="24" width="13.42578125" style="167" customWidth="1"/>
    <col min="25" max="25" width="6.85546875" style="167" hidden="1" customWidth="1"/>
    <col min="26" max="26" width="60.85546875" style="168" hidden="1" customWidth="1"/>
    <col min="27" max="16384" width="11.42578125" style="167"/>
  </cols>
  <sheetData>
    <row r="1" spans="1:26" s="166" customFormat="1" ht="23.25" customHeight="1" thickBot="1" x14ac:dyDescent="0.25">
      <c r="A1" s="205"/>
      <c r="B1" s="205"/>
      <c r="C1" s="205"/>
      <c r="Y1" s="166" t="s">
        <v>150</v>
      </c>
      <c r="Z1" s="166" t="s">
        <v>151</v>
      </c>
    </row>
    <row r="2" spans="1:26" ht="20.25" customHeight="1" thickBot="1" x14ac:dyDescent="0.25">
      <c r="A2" s="206" t="s">
        <v>152</v>
      </c>
      <c r="B2" s="207"/>
      <c r="C2" s="208"/>
      <c r="Y2" s="166" t="s">
        <v>153</v>
      </c>
      <c r="Z2" s="168" t="s">
        <v>154</v>
      </c>
    </row>
    <row r="3" spans="1:26" s="166" customFormat="1" ht="99.75" customHeight="1" x14ac:dyDescent="0.2">
      <c r="A3" s="209" t="s">
        <v>155</v>
      </c>
      <c r="B3" s="210"/>
      <c r="C3" s="210"/>
      <c r="Y3" s="166" t="s">
        <v>156</v>
      </c>
      <c r="Z3" s="168" t="s">
        <v>157</v>
      </c>
    </row>
    <row r="4" spans="1:26" ht="16.5" thickBot="1" x14ac:dyDescent="0.25">
      <c r="A4" s="211"/>
      <c r="B4" s="211"/>
      <c r="C4" s="211"/>
      <c r="Y4" s="166" t="s">
        <v>158</v>
      </c>
      <c r="Z4" s="168" t="s">
        <v>159</v>
      </c>
    </row>
    <row r="5" spans="1:26" ht="15.75" x14ac:dyDescent="0.2">
      <c r="A5" s="212" t="s">
        <v>160</v>
      </c>
      <c r="B5" s="213"/>
      <c r="C5" s="214"/>
      <c r="Y5" s="166" t="s">
        <v>161</v>
      </c>
      <c r="Z5" s="166" t="s">
        <v>162</v>
      </c>
    </row>
    <row r="6" spans="1:26" s="166" customFormat="1" x14ac:dyDescent="0.2">
      <c r="A6" s="169" t="s">
        <v>163</v>
      </c>
      <c r="B6" s="215" t="s">
        <v>164</v>
      </c>
      <c r="C6" s="216"/>
      <c r="Y6" s="166" t="s">
        <v>165</v>
      </c>
      <c r="Z6" s="168" t="s">
        <v>166</v>
      </c>
    </row>
    <row r="7" spans="1:26" x14ac:dyDescent="0.2">
      <c r="A7" s="170" t="s">
        <v>211</v>
      </c>
      <c r="B7" s="217" t="s">
        <v>50</v>
      </c>
      <c r="C7" s="218"/>
      <c r="Y7" s="166" t="s">
        <v>167</v>
      </c>
      <c r="Z7" s="168" t="s">
        <v>168</v>
      </c>
    </row>
    <row r="8" spans="1:26" s="166" customFormat="1" x14ac:dyDescent="0.2">
      <c r="A8" s="169" t="s">
        <v>169</v>
      </c>
      <c r="B8" s="219" t="s">
        <v>170</v>
      </c>
      <c r="C8" s="220"/>
      <c r="Y8" s="166" t="s">
        <v>171</v>
      </c>
      <c r="Z8" s="168" t="s">
        <v>172</v>
      </c>
    </row>
    <row r="9" spans="1:26" x14ac:dyDescent="0.2">
      <c r="A9" s="170" t="s">
        <v>212</v>
      </c>
      <c r="B9" s="217" t="s">
        <v>50</v>
      </c>
      <c r="C9" s="218"/>
      <c r="Y9" s="166" t="s">
        <v>173</v>
      </c>
      <c r="Z9" s="168" t="s">
        <v>174</v>
      </c>
    </row>
    <row r="10" spans="1:26" ht="8.25" customHeight="1" thickBot="1" x14ac:dyDescent="0.25">
      <c r="A10" s="221"/>
      <c r="B10" s="222"/>
      <c r="C10" s="223"/>
      <c r="Y10" s="166" t="s">
        <v>175</v>
      </c>
      <c r="Z10" s="168" t="s">
        <v>176</v>
      </c>
    </row>
    <row r="11" spans="1:26" ht="8.25" customHeight="1" x14ac:dyDescent="0.2">
      <c r="A11" s="204"/>
      <c r="B11" s="204"/>
      <c r="C11" s="204"/>
      <c r="Y11" s="166" t="s">
        <v>177</v>
      </c>
      <c r="Z11" s="168" t="s">
        <v>178</v>
      </c>
    </row>
    <row r="12" spans="1:26" ht="16.5" thickBot="1" x14ac:dyDescent="0.25">
      <c r="A12" s="202" t="s">
        <v>179</v>
      </c>
      <c r="B12" s="202"/>
      <c r="C12" s="202"/>
      <c r="Y12" s="166" t="s">
        <v>180</v>
      </c>
      <c r="Z12" s="168" t="s">
        <v>181</v>
      </c>
    </row>
    <row r="13" spans="1:26" ht="15.75" x14ac:dyDescent="0.2">
      <c r="A13" s="195" t="s">
        <v>182</v>
      </c>
      <c r="B13" s="196"/>
      <c r="C13" s="197"/>
      <c r="Y13" s="166" t="s">
        <v>183</v>
      </c>
      <c r="Z13" s="168" t="s">
        <v>184</v>
      </c>
    </row>
    <row r="14" spans="1:26" x14ac:dyDescent="0.2">
      <c r="A14" s="171" t="s">
        <v>185</v>
      </c>
      <c r="B14" s="172" t="s">
        <v>216</v>
      </c>
      <c r="C14" s="173"/>
      <c r="Y14" s="166" t="s">
        <v>186</v>
      </c>
      <c r="Z14" s="166" t="s">
        <v>187</v>
      </c>
    </row>
    <row r="15" spans="1:26" x14ac:dyDescent="0.2">
      <c r="A15" s="171" t="s">
        <v>188</v>
      </c>
      <c r="B15" s="172" t="s">
        <v>217</v>
      </c>
      <c r="C15" s="173"/>
      <c r="Y15" s="166" t="s">
        <v>189</v>
      </c>
      <c r="Z15" s="168" t="s">
        <v>190</v>
      </c>
    </row>
    <row r="16" spans="1:26" s="166" customFormat="1" x14ac:dyDescent="0.2">
      <c r="A16" s="171" t="s">
        <v>191</v>
      </c>
      <c r="B16" s="174">
        <v>45205</v>
      </c>
      <c r="C16" s="175"/>
      <c r="Y16" s="166" t="s">
        <v>192</v>
      </c>
      <c r="Z16" s="166" t="s">
        <v>193</v>
      </c>
    </row>
    <row r="17" spans="1:26" ht="8.25" customHeight="1" thickBot="1" x14ac:dyDescent="0.25">
      <c r="A17" s="201"/>
      <c r="B17" s="202"/>
      <c r="C17" s="203"/>
      <c r="Y17" s="166" t="s">
        <v>194</v>
      </c>
      <c r="Z17" s="168" t="s">
        <v>195</v>
      </c>
    </row>
    <row r="18" spans="1:26" ht="8.25" customHeight="1" thickBot="1" x14ac:dyDescent="0.25">
      <c r="A18" s="194"/>
      <c r="B18" s="194"/>
      <c r="C18" s="194"/>
    </row>
    <row r="19" spans="1:26" ht="15.75" x14ac:dyDescent="0.2">
      <c r="A19" s="195" t="s">
        <v>196</v>
      </c>
      <c r="B19" s="196"/>
      <c r="C19" s="197"/>
    </row>
    <row r="20" spans="1:26" x14ac:dyDescent="0.2">
      <c r="A20" s="171" t="s">
        <v>197</v>
      </c>
      <c r="B20" s="172" t="s">
        <v>187</v>
      </c>
      <c r="C20" s="173"/>
    </row>
    <row r="21" spans="1:26" x14ac:dyDescent="0.2">
      <c r="A21" s="171" t="s">
        <v>198</v>
      </c>
      <c r="B21" s="172" t="s">
        <v>220</v>
      </c>
      <c r="C21" s="173"/>
    </row>
    <row r="22" spans="1:26" x14ac:dyDescent="0.2">
      <c r="A22" s="171" t="s">
        <v>199</v>
      </c>
      <c r="B22" s="172" t="s">
        <v>221</v>
      </c>
      <c r="C22" s="173"/>
    </row>
    <row r="23" spans="1:26" s="166" customFormat="1" x14ac:dyDescent="0.2">
      <c r="A23" s="171" t="s">
        <v>200</v>
      </c>
      <c r="B23" s="174">
        <v>45211</v>
      </c>
      <c r="C23" s="175"/>
    </row>
    <row r="24" spans="1:26" x14ac:dyDescent="0.2">
      <c r="A24" s="171" t="s">
        <v>201</v>
      </c>
      <c r="B24" s="176"/>
      <c r="C24" s="177"/>
    </row>
    <row r="25" spans="1:26" ht="8.25" customHeight="1" thickBot="1" x14ac:dyDescent="0.25">
      <c r="A25" s="201"/>
      <c r="B25" s="202"/>
      <c r="C25" s="203"/>
    </row>
    <row r="26" spans="1:26" ht="8.25" customHeight="1" x14ac:dyDescent="0.2">
      <c r="A26" s="204"/>
      <c r="B26" s="204"/>
      <c r="C26" s="204"/>
    </row>
    <row r="27" spans="1:26" ht="16.5" thickBot="1" x14ac:dyDescent="0.25">
      <c r="A27" s="202" t="s">
        <v>202</v>
      </c>
      <c r="B27" s="202"/>
      <c r="C27" s="202"/>
    </row>
    <row r="28" spans="1:26" ht="15.75" x14ac:dyDescent="0.2">
      <c r="A28" s="198" t="s">
        <v>203</v>
      </c>
      <c r="B28" s="199"/>
      <c r="C28" s="200"/>
    </row>
    <row r="29" spans="1:26" x14ac:dyDescent="0.2">
      <c r="A29" s="171" t="s">
        <v>199</v>
      </c>
      <c r="B29" s="178"/>
      <c r="C29" s="173"/>
    </row>
    <row r="30" spans="1:26" s="166" customFormat="1" x14ac:dyDescent="0.2">
      <c r="A30" s="171" t="s">
        <v>200</v>
      </c>
      <c r="B30" s="179"/>
      <c r="C30" s="175"/>
    </row>
    <row r="31" spans="1:26" x14ac:dyDescent="0.2">
      <c r="A31" s="171" t="s">
        <v>201</v>
      </c>
      <c r="B31" s="176"/>
      <c r="C31" s="177"/>
    </row>
    <row r="32" spans="1:26" ht="8.25" customHeight="1" thickBot="1" x14ac:dyDescent="0.25">
      <c r="A32" s="201"/>
      <c r="B32" s="202"/>
      <c r="C32" s="203"/>
    </row>
    <row r="33" spans="1:3" ht="8.25" customHeight="1" thickBot="1" x14ac:dyDescent="0.25">
      <c r="A33" s="194"/>
      <c r="B33" s="194"/>
      <c r="C33" s="194"/>
    </row>
    <row r="34" spans="1:3" ht="15.75" customHeight="1" x14ac:dyDescent="0.2">
      <c r="A34" s="198" t="s">
        <v>204</v>
      </c>
      <c r="B34" s="199"/>
      <c r="C34" s="200"/>
    </row>
    <row r="35" spans="1:3" x14ac:dyDescent="0.2">
      <c r="A35" s="171" t="s">
        <v>199</v>
      </c>
      <c r="B35" s="178"/>
      <c r="C35" s="173"/>
    </row>
    <row r="36" spans="1:3" s="166" customFormat="1" x14ac:dyDescent="0.2">
      <c r="A36" s="171" t="s">
        <v>200</v>
      </c>
      <c r="B36" s="179"/>
      <c r="C36" s="175"/>
    </row>
    <row r="37" spans="1:3" x14ac:dyDescent="0.2">
      <c r="A37" s="171" t="s">
        <v>201</v>
      </c>
      <c r="B37" s="176"/>
      <c r="C37" s="177"/>
    </row>
    <row r="38" spans="1:3" ht="8.25" customHeight="1" thickBot="1" x14ac:dyDescent="0.25">
      <c r="A38" s="201"/>
      <c r="B38" s="202"/>
      <c r="C38" s="203"/>
    </row>
    <row r="39" spans="1:3" ht="8.25" customHeight="1" thickBot="1" x14ac:dyDescent="0.25">
      <c r="A39" s="194"/>
      <c r="B39" s="194"/>
      <c r="C39" s="194"/>
    </row>
    <row r="40" spans="1:3" ht="15.75" x14ac:dyDescent="0.2">
      <c r="A40" s="198" t="s">
        <v>205</v>
      </c>
      <c r="B40" s="199"/>
      <c r="C40" s="200"/>
    </row>
    <row r="41" spans="1:3" x14ac:dyDescent="0.2">
      <c r="A41" s="171" t="s">
        <v>199</v>
      </c>
      <c r="B41" s="178"/>
      <c r="C41" s="173"/>
    </row>
    <row r="42" spans="1:3" s="166" customFormat="1" x14ac:dyDescent="0.2">
      <c r="A42" s="171" t="s">
        <v>200</v>
      </c>
      <c r="B42" s="179"/>
      <c r="C42" s="175"/>
    </row>
    <row r="43" spans="1:3" x14ac:dyDescent="0.2">
      <c r="A43" s="171" t="s">
        <v>201</v>
      </c>
      <c r="B43" s="176"/>
      <c r="C43" s="177"/>
    </row>
    <row r="44" spans="1:3" ht="8.25" customHeight="1" thickBot="1" x14ac:dyDescent="0.25">
      <c r="A44" s="201"/>
      <c r="B44" s="202"/>
      <c r="C44" s="203"/>
    </row>
    <row r="45" spans="1:3" ht="8.25" customHeight="1" thickBot="1" x14ac:dyDescent="0.25">
      <c r="A45" s="194"/>
      <c r="B45" s="194"/>
      <c r="C45" s="194"/>
    </row>
    <row r="46" spans="1:3" ht="15.75" x14ac:dyDescent="0.2">
      <c r="A46" s="198" t="s">
        <v>206</v>
      </c>
      <c r="B46" s="199"/>
      <c r="C46" s="200"/>
    </row>
    <row r="47" spans="1:3" x14ac:dyDescent="0.2">
      <c r="A47" s="171" t="s">
        <v>199</v>
      </c>
      <c r="B47" s="178"/>
      <c r="C47" s="173"/>
    </row>
    <row r="48" spans="1:3" s="166" customFormat="1" x14ac:dyDescent="0.2">
      <c r="A48" s="171" t="s">
        <v>200</v>
      </c>
      <c r="B48" s="179"/>
      <c r="C48" s="175"/>
    </row>
    <row r="49" spans="1:3" x14ac:dyDescent="0.2">
      <c r="A49" s="171" t="s">
        <v>201</v>
      </c>
      <c r="B49" s="176"/>
      <c r="C49" s="177"/>
    </row>
    <row r="50" spans="1:3" ht="8.25" customHeight="1" thickBot="1" x14ac:dyDescent="0.25">
      <c r="A50" s="201"/>
      <c r="B50" s="202"/>
      <c r="C50" s="203"/>
    </row>
    <row r="51" spans="1:3" ht="8.25" customHeight="1" thickBot="1" x14ac:dyDescent="0.25">
      <c r="A51" s="194"/>
      <c r="B51" s="194"/>
      <c r="C51" s="194"/>
    </row>
    <row r="52" spans="1:3" ht="15.75" x14ac:dyDescent="0.2">
      <c r="A52" s="195" t="s">
        <v>207</v>
      </c>
      <c r="B52" s="196"/>
      <c r="C52" s="197"/>
    </row>
    <row r="53" spans="1:3" x14ac:dyDescent="0.2">
      <c r="A53" s="180" t="s">
        <v>208</v>
      </c>
      <c r="B53" s="181" t="s">
        <v>209</v>
      </c>
      <c r="C53" s="182" t="s">
        <v>210</v>
      </c>
    </row>
    <row r="55" spans="1:3" ht="13.5" thickBot="1" x14ac:dyDescent="0.25"/>
    <row r="56" spans="1:3" ht="26.25" thickBot="1" x14ac:dyDescent="0.25">
      <c r="A56" s="188" t="s">
        <v>139</v>
      </c>
      <c r="B56" s="190" t="s">
        <v>213</v>
      </c>
      <c r="C56" s="191" t="s">
        <v>215</v>
      </c>
    </row>
    <row r="57" spans="1:3" ht="25.5" x14ac:dyDescent="0.2">
      <c r="A57" s="188" t="s">
        <v>117</v>
      </c>
      <c r="B57" s="190" t="s">
        <v>213</v>
      </c>
      <c r="C57" s="191" t="s">
        <v>215</v>
      </c>
    </row>
    <row r="58" spans="1:3" ht="89.25" x14ac:dyDescent="0.2">
      <c r="A58" s="2" t="s">
        <v>125</v>
      </c>
      <c r="B58" s="183" t="s">
        <v>218</v>
      </c>
      <c r="C58" s="184" t="s">
        <v>214</v>
      </c>
    </row>
    <row r="59" spans="1:3" ht="89.25" x14ac:dyDescent="0.2">
      <c r="A59" s="188" t="s">
        <v>129</v>
      </c>
      <c r="B59" s="183" t="s">
        <v>219</v>
      </c>
      <c r="C59" s="184" t="s">
        <v>214</v>
      </c>
    </row>
    <row r="60" spans="1:3" x14ac:dyDescent="0.2">
      <c r="A60" s="185"/>
      <c r="B60" s="186"/>
      <c r="C60" s="187"/>
    </row>
  </sheetData>
  <customSheetViews>
    <customSheetView guid="{2AECCBB0-D038-4937-B744-5D5A9ED0813A}" showPageBreaks="1" showGridLines="0" fitToPage="1" printArea="1" hiddenColumns="1">
      <selection activeCell="J72" sqref="J72"/>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A0CD1701-3E6A-7345-9D86-FA7A5AF8547B}" showGridLines="0" fitToPage="1" printArea="1" hiddenColumns="1" topLeftCell="A29">
      <selection activeCell="A19" sqref="A19:C19"/>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39B43E07-7085-447B-A6BD-B32952B45FA0}"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A7:C7 A9:C9 B14:B16 B20:B23 B29:B30 B35:B36 B41:B42 B47:B48">
    <cfRule type="notContainsBlanks" dxfId="7"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69"/>
  <sheetViews>
    <sheetView showGridLines="0" topLeftCell="A36" zoomScaleNormal="100" zoomScaleSheetLayoutView="70" workbookViewId="0">
      <selection activeCell="F53" sqref="F53:F54"/>
    </sheetView>
  </sheetViews>
  <sheetFormatPr baseColWidth="10" defaultColWidth="8.42578125" defaultRowHeight="15" x14ac:dyDescent="0.2"/>
  <cols>
    <col min="1" max="1" width="1.42578125" style="13" customWidth="1"/>
    <col min="2" max="2" width="5.42578125" style="1" customWidth="1"/>
    <col min="3" max="3" width="1.42578125" style="1" customWidth="1"/>
    <col min="4" max="4" width="10.7109375" style="2" customWidth="1"/>
    <col min="5" max="6" width="10.7109375" style="3" customWidth="1"/>
    <col min="7" max="7" width="13.7109375" style="3" customWidth="1"/>
    <col min="8" max="8" width="11.7109375" style="3" customWidth="1"/>
    <col min="9" max="9" width="52.28515625" style="1" bestFit="1" customWidth="1"/>
    <col min="10" max="13" width="5.7109375" style="3" customWidth="1"/>
    <col min="14" max="14" width="2.42578125" style="3" customWidth="1"/>
    <col min="15" max="15" width="22.28515625" style="1" customWidth="1"/>
    <col min="16" max="16" width="20.42578125" style="1" customWidth="1"/>
    <col min="17" max="17" width="24.7109375" style="2" customWidth="1"/>
    <col min="18" max="18" width="5.7109375" style="2" customWidth="1"/>
    <col min="19" max="21" width="45.7109375" style="1" customWidth="1"/>
    <col min="22" max="25" width="8.42578125" style="1"/>
    <col min="26" max="30" width="9.42578125" style="1" hidden="1" customWidth="1"/>
    <col min="31" max="31" width="9.42578125" style="1" customWidth="1"/>
    <col min="32" max="16384" width="8.42578125" style="1"/>
  </cols>
  <sheetData>
    <row r="1" spans="1:57" ht="15.75" customHeight="1" thickBot="1" x14ac:dyDescent="0.25">
      <c r="A1"/>
      <c r="B1"/>
      <c r="D1" s="1"/>
      <c r="E1"/>
      <c r="F1"/>
      <c r="G1"/>
      <c r="H1"/>
      <c r="I1"/>
      <c r="K1" s="100"/>
      <c r="L1" s="100"/>
      <c r="M1" s="100"/>
      <c r="N1"/>
      <c r="O1"/>
      <c r="P1"/>
      <c r="Q1"/>
      <c r="R1"/>
      <c r="S1"/>
      <c r="Z1" s="1" t="s">
        <v>40</v>
      </c>
    </row>
    <row r="2" spans="1:57" ht="21" customHeight="1" thickBot="1" x14ac:dyDescent="0.25">
      <c r="A2"/>
      <c r="B2"/>
      <c r="C2" s="241" t="s">
        <v>54</v>
      </c>
      <c r="D2" s="242"/>
      <c r="E2"/>
      <c r="F2"/>
      <c r="G2"/>
      <c r="H2"/>
      <c r="I2"/>
      <c r="K2" s="100"/>
      <c r="L2" s="100"/>
      <c r="M2" s="100"/>
      <c r="N2"/>
      <c r="O2"/>
      <c r="P2"/>
      <c r="Q2"/>
      <c r="R2"/>
      <c r="S2"/>
    </row>
    <row r="3" spans="1:57" ht="21" customHeight="1" thickBot="1" x14ac:dyDescent="0.25">
      <c r="A3"/>
      <c r="B3"/>
      <c r="C3" s="13"/>
      <c r="E3"/>
      <c r="F3"/>
      <c r="G3"/>
      <c r="H3"/>
      <c r="I3"/>
      <c r="K3" s="100"/>
      <c r="L3" s="100"/>
      <c r="M3" s="100"/>
      <c r="N3"/>
      <c r="O3" s="48" t="s">
        <v>46</v>
      </c>
      <c r="P3" s="49"/>
      <c r="Q3"/>
      <c r="R3"/>
      <c r="S3"/>
    </row>
    <row r="4" spans="1:57" s="6" customFormat="1" ht="30.75" customHeight="1" x14ac:dyDescent="0.2">
      <c r="A4"/>
      <c r="B4" s="232" t="s">
        <v>2</v>
      </c>
      <c r="C4" s="233"/>
      <c r="D4" s="233"/>
      <c r="E4" s="54" t="s">
        <v>3</v>
      </c>
      <c r="F4" s="224" t="s">
        <v>44</v>
      </c>
      <c r="G4" s="225"/>
      <c r="H4" s="225"/>
      <c r="I4" s="225"/>
      <c r="J4" s="225"/>
      <c r="K4" s="225"/>
      <c r="L4" s="225"/>
      <c r="M4" s="226"/>
      <c r="N4"/>
      <c r="O4" s="50" t="s">
        <v>6</v>
      </c>
      <c r="P4" s="51">
        <v>44666</v>
      </c>
      <c r="Q4"/>
      <c r="R4"/>
      <c r="S4"/>
    </row>
    <row r="5" spans="1:57" s="6" customFormat="1" ht="21.75" customHeight="1" thickBot="1" x14ac:dyDescent="0.25">
      <c r="A5"/>
      <c r="B5" s="243" t="s">
        <v>51</v>
      </c>
      <c r="C5" s="244"/>
      <c r="D5" s="245"/>
      <c r="E5" s="55">
        <v>301</v>
      </c>
      <c r="F5" s="227" t="s">
        <v>50</v>
      </c>
      <c r="G5" s="228"/>
      <c r="H5" s="228"/>
      <c r="I5" s="228"/>
      <c r="J5" s="228"/>
      <c r="K5" s="228"/>
      <c r="L5" s="228"/>
      <c r="M5" s="229"/>
      <c r="N5"/>
      <c r="O5" s="52" t="s">
        <v>7</v>
      </c>
      <c r="P5" s="53"/>
      <c r="Q5"/>
      <c r="R5"/>
      <c r="S5"/>
      <c r="T5" s="14"/>
      <c r="U5" s="14"/>
      <c r="Z5" s="6" t="s">
        <v>37</v>
      </c>
    </row>
    <row r="6" spans="1:57" ht="3.95" customHeight="1" thickBot="1" x14ac:dyDescent="0.25">
      <c r="A6"/>
      <c r="B6"/>
      <c r="C6" s="13"/>
      <c r="D6" s="13"/>
      <c r="F6" s="29"/>
      <c r="G6" s="29"/>
      <c r="H6" s="29"/>
      <c r="I6" s="29"/>
      <c r="M6" s="16"/>
      <c r="N6"/>
      <c r="O6"/>
      <c r="P6"/>
      <c r="Q6"/>
      <c r="R6"/>
      <c r="S6"/>
      <c r="T6" s="13"/>
      <c r="U6" s="13"/>
    </row>
    <row r="7" spans="1:57" s="6" customFormat="1" ht="18" customHeight="1" x14ac:dyDescent="0.2">
      <c r="A7"/>
      <c r="B7" s="232" t="s">
        <v>4</v>
      </c>
      <c r="C7" s="233"/>
      <c r="D7" s="233"/>
      <c r="E7" s="54" t="s">
        <v>5</v>
      </c>
      <c r="F7" s="224" t="s">
        <v>36</v>
      </c>
      <c r="G7" s="225"/>
      <c r="H7" s="225"/>
      <c r="I7" s="225"/>
      <c r="J7" s="225"/>
      <c r="K7" s="225"/>
      <c r="L7" s="225"/>
      <c r="M7" s="226"/>
      <c r="N7"/>
      <c r="O7"/>
      <c r="P7"/>
      <c r="Q7"/>
      <c r="R7"/>
      <c r="S7"/>
      <c r="T7" s="14"/>
      <c r="U7" s="14"/>
    </row>
    <row r="8" spans="1:57" ht="31.5" customHeight="1" thickBot="1" x14ac:dyDescent="0.25">
      <c r="A8"/>
      <c r="B8" s="246" t="s">
        <v>49</v>
      </c>
      <c r="C8" s="247"/>
      <c r="D8" s="248"/>
      <c r="E8" s="56">
        <v>301</v>
      </c>
      <c r="F8" s="238" t="s">
        <v>50</v>
      </c>
      <c r="G8" s="239"/>
      <c r="H8" s="239"/>
      <c r="I8" s="239"/>
      <c r="J8" s="239"/>
      <c r="K8" s="239"/>
      <c r="L8" s="239"/>
      <c r="M8" s="240"/>
      <c r="N8"/>
      <c r="O8"/>
      <c r="P8"/>
      <c r="Q8"/>
      <c r="R8"/>
      <c r="S8"/>
      <c r="T8" s="13"/>
      <c r="U8" s="13"/>
      <c r="Z8" s="1" t="s">
        <v>38</v>
      </c>
    </row>
    <row r="9" spans="1:57" ht="3.95" customHeight="1" thickBot="1" x14ac:dyDescent="0.25">
      <c r="A9"/>
      <c r="B9"/>
      <c r="D9" s="28"/>
      <c r="E9" s="28"/>
      <c r="F9" s="10"/>
      <c r="G9" s="10"/>
      <c r="H9" s="10"/>
      <c r="I9" s="10"/>
      <c r="J9" s="28"/>
      <c r="K9" s="28"/>
      <c r="L9" s="28"/>
      <c r="O9"/>
      <c r="P9"/>
      <c r="Q9"/>
      <c r="R9"/>
      <c r="S9"/>
      <c r="T9" s="13"/>
      <c r="U9" s="13"/>
    </row>
    <row r="10" spans="1:57" ht="31.5" customHeight="1" x14ac:dyDescent="0.2">
      <c r="A10"/>
      <c r="B10"/>
      <c r="C10" s="232" t="s">
        <v>31</v>
      </c>
      <c r="D10" s="233"/>
      <c r="E10" s="57" t="s">
        <v>14</v>
      </c>
      <c r="F10" s="1"/>
      <c r="G10" s="64" t="s">
        <v>18</v>
      </c>
      <c r="H10" s="65"/>
      <c r="I10" s="66"/>
      <c r="K10" s="234" t="s">
        <v>25</v>
      </c>
      <c r="L10" s="235"/>
      <c r="M10" s="235" t="s">
        <v>26</v>
      </c>
      <c r="N10" s="235"/>
      <c r="O10" s="59" t="s">
        <v>27</v>
      </c>
      <c r="P10" s="59" t="s">
        <v>28</v>
      </c>
      <c r="Q10" s="60" t="s">
        <v>45</v>
      </c>
      <c r="R10"/>
      <c r="S10"/>
      <c r="T10" s="13"/>
      <c r="U10" s="13"/>
    </row>
    <row r="11" spans="1:57" ht="27" customHeight="1" thickBot="1" x14ac:dyDescent="0.25">
      <c r="A11"/>
      <c r="B11"/>
      <c r="C11" s="230" t="s">
        <v>52</v>
      </c>
      <c r="D11" s="231"/>
      <c r="E11" s="58" t="s">
        <v>53</v>
      </c>
      <c r="F11" s="1"/>
      <c r="G11" s="67"/>
      <c r="H11" s="68"/>
      <c r="I11" s="69"/>
      <c r="K11" s="236"/>
      <c r="L11" s="237"/>
      <c r="M11" s="237"/>
      <c r="N11" s="237"/>
      <c r="O11" s="61"/>
      <c r="P11" s="62"/>
      <c r="Q11" s="63"/>
      <c r="R11"/>
      <c r="S11" s="17"/>
      <c r="T11" s="13"/>
      <c r="U11" s="13"/>
      <c r="Z11" s="1" t="s">
        <v>39</v>
      </c>
    </row>
    <row r="12" spans="1:57" ht="3.95" customHeight="1" thickBot="1" x14ac:dyDescent="0.25">
      <c r="C12" s="13"/>
      <c r="D12"/>
      <c r="E12"/>
      <c r="F12"/>
      <c r="G12"/>
      <c r="H12"/>
      <c r="I12"/>
      <c r="J12" s="100"/>
      <c r="K12" s="100"/>
      <c r="L12" s="100"/>
      <c r="M12" s="100"/>
      <c r="O12"/>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91"/>
      <c r="O13" s="90" t="s">
        <v>17</v>
      </c>
      <c r="P13" s="44" t="s">
        <v>16</v>
      </c>
      <c r="Q13" s="88" t="s">
        <v>23</v>
      </c>
      <c r="R13" s="89" t="s">
        <v>32</v>
      </c>
      <c r="S13" s="47" t="s">
        <v>22</v>
      </c>
      <c r="T13" s="45" t="s">
        <v>29</v>
      </c>
      <c r="U13" s="46" t="s">
        <v>30</v>
      </c>
      <c r="Z13" s="6" t="s">
        <v>20</v>
      </c>
    </row>
    <row r="14" spans="1:57" s="11" customFormat="1" ht="16.5" x14ac:dyDescent="0.2">
      <c r="A14"/>
      <c r="B14"/>
      <c r="C14" s="19"/>
      <c r="D14" s="22"/>
      <c r="E14" s="74"/>
      <c r="F14" s="80"/>
      <c r="G14" s="20"/>
      <c r="H14" s="20"/>
      <c r="I14" s="21"/>
      <c r="J14" s="22"/>
      <c r="K14" s="22"/>
      <c r="L14" s="70"/>
      <c r="M14" s="70"/>
      <c r="N14" s="70"/>
      <c r="O14" s="70"/>
      <c r="P14" s="70"/>
      <c r="Q14" s="70"/>
      <c r="R14" s="76"/>
      <c r="T14" s="71"/>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75"/>
      <c r="F15" s="81"/>
      <c r="G15" s="23"/>
      <c r="H15" s="23"/>
      <c r="I15" s="24"/>
      <c r="J15" s="25"/>
      <c r="K15" s="25"/>
      <c r="L15" s="72"/>
      <c r="M15" s="72"/>
      <c r="N15" s="72"/>
      <c r="O15" s="78"/>
      <c r="P15" s="78"/>
      <c r="Q15" s="87"/>
      <c r="R15" s="77"/>
      <c r="T15" s="73"/>
      <c r="U15" s="26"/>
    </row>
    <row r="16" spans="1:57" s="14" customFormat="1" ht="15.75" thickBot="1" x14ac:dyDescent="0.25">
      <c r="B16" s="92"/>
      <c r="D16" s="25" t="s">
        <v>55</v>
      </c>
      <c r="E16" s="93"/>
      <c r="F16" s="93"/>
      <c r="G16" s="25" t="s">
        <v>56</v>
      </c>
      <c r="H16" s="25" t="s">
        <v>57</v>
      </c>
      <c r="I16" s="94" t="s">
        <v>147</v>
      </c>
      <c r="J16" s="25"/>
      <c r="K16" s="25"/>
      <c r="L16" s="25"/>
      <c r="M16" s="25"/>
      <c r="N16" s="25"/>
      <c r="O16" s="87"/>
      <c r="P16" s="87"/>
      <c r="Q16" s="95"/>
      <c r="R16" s="87"/>
      <c r="T16" s="73"/>
      <c r="U16" s="26"/>
      <c r="Z16" s="14" t="s">
        <v>47</v>
      </c>
      <c r="AA16" s="14">
        <v>3</v>
      </c>
    </row>
    <row r="17" spans="1:30" s="6" customFormat="1" ht="27" customHeight="1" thickBot="1" x14ac:dyDescent="0.25">
      <c r="A17" s="14"/>
      <c r="B17" s="35" t="s">
        <v>42</v>
      </c>
      <c r="C17" s="9"/>
      <c r="D17" s="7" t="s">
        <v>58</v>
      </c>
      <c r="E17" s="96"/>
      <c r="F17" s="96"/>
      <c r="G17" s="7" t="s">
        <v>59</v>
      </c>
      <c r="H17" s="7" t="s">
        <v>57</v>
      </c>
      <c r="I17" s="82" t="s">
        <v>60</v>
      </c>
      <c r="J17" s="8"/>
      <c r="K17" s="8"/>
      <c r="L17" s="7"/>
      <c r="M17" s="7">
        <v>30</v>
      </c>
      <c r="N17" s="7"/>
      <c r="O17" s="79"/>
      <c r="P17" s="79"/>
      <c r="Q17" s="97"/>
      <c r="R17" s="79"/>
      <c r="S17" s="8"/>
      <c r="T17" s="8"/>
      <c r="U17" s="31"/>
      <c r="Z17" s="6" t="s">
        <v>48</v>
      </c>
      <c r="AA17" s="6">
        <v>3</v>
      </c>
    </row>
    <row r="18" spans="1:30" s="14" customFormat="1" ht="17.25" thickBot="1" x14ac:dyDescent="0.25">
      <c r="C18" s="27"/>
      <c r="D18" s="25"/>
      <c r="E18" s="75"/>
      <c r="F18" s="81"/>
      <c r="G18" s="23"/>
      <c r="H18" s="23"/>
      <c r="I18" s="24"/>
      <c r="J18" s="25"/>
      <c r="K18" s="25"/>
      <c r="L18" s="25"/>
      <c r="M18" s="25"/>
      <c r="N18" s="25"/>
      <c r="O18" s="78"/>
      <c r="P18" s="78"/>
      <c r="Q18" s="95"/>
      <c r="R18" s="78"/>
      <c r="T18" s="73"/>
      <c r="U18" s="26"/>
    </row>
    <row r="19" spans="1:30" s="6" customFormat="1" ht="27" customHeight="1" thickBot="1" x14ac:dyDescent="0.25">
      <c r="A19" s="14"/>
      <c r="B19" s="35" t="s">
        <v>42</v>
      </c>
      <c r="C19" s="9"/>
      <c r="D19" s="141" t="s">
        <v>61</v>
      </c>
      <c r="E19" s="140"/>
      <c r="F19" s="140"/>
      <c r="G19" s="141" t="s">
        <v>62</v>
      </c>
      <c r="H19" s="7" t="s">
        <v>57</v>
      </c>
      <c r="I19" s="82" t="s">
        <v>63</v>
      </c>
      <c r="J19" s="8"/>
      <c r="K19" s="8"/>
      <c r="L19" s="7"/>
      <c r="M19" s="7">
        <f>M22+M41+M50+M35</f>
        <v>30</v>
      </c>
      <c r="N19" s="7"/>
      <c r="O19" s="141"/>
      <c r="P19" s="141"/>
      <c r="Q19" s="141"/>
      <c r="R19" s="142"/>
      <c r="S19" s="8"/>
      <c r="T19" s="8"/>
      <c r="U19" s="31"/>
      <c r="Z19" s="6" t="s">
        <v>35</v>
      </c>
      <c r="AA19" s="6">
        <v>3</v>
      </c>
    </row>
    <row r="20" spans="1:30" ht="6.95" customHeight="1" x14ac:dyDescent="0.2">
      <c r="A20" s="1"/>
      <c r="B20" s="38"/>
      <c r="C20" s="84"/>
      <c r="D20" s="83"/>
      <c r="E20" s="39"/>
      <c r="F20" s="39"/>
      <c r="G20" s="39"/>
      <c r="H20" s="39"/>
      <c r="I20" s="6"/>
      <c r="J20" s="39"/>
      <c r="K20" s="39"/>
      <c r="L20" s="39"/>
      <c r="M20" s="39"/>
      <c r="N20" s="6"/>
      <c r="O20" s="2"/>
      <c r="P20" s="2"/>
      <c r="Q20" s="3"/>
      <c r="R20" s="143"/>
      <c r="S20" s="3"/>
      <c r="T20" s="3"/>
      <c r="U20" s="36"/>
    </row>
    <row r="21" spans="1:30" ht="6.95" customHeight="1" x14ac:dyDescent="0.2">
      <c r="A21" s="1"/>
      <c r="C21" s="84"/>
      <c r="D21" s="83"/>
      <c r="E21" s="39"/>
      <c r="F21" s="39"/>
      <c r="G21" s="39"/>
      <c r="H21" s="39"/>
      <c r="I21" s="6"/>
      <c r="J21" s="39"/>
      <c r="K21" s="39"/>
      <c r="L21" s="39"/>
      <c r="M21" s="39"/>
      <c r="N21" s="6"/>
      <c r="O21" s="2"/>
      <c r="P21" s="2"/>
      <c r="Q21" s="3"/>
      <c r="R21" s="143"/>
      <c r="S21" s="3"/>
      <c r="T21" s="3"/>
      <c r="U21" s="36"/>
    </row>
    <row r="22" spans="1:30" x14ac:dyDescent="0.2">
      <c r="B22"/>
      <c r="C22" s="101"/>
      <c r="D22" s="163" t="s">
        <v>66</v>
      </c>
      <c r="E22" s="104"/>
      <c r="F22" s="104"/>
      <c r="G22" s="163" t="s">
        <v>64</v>
      </c>
      <c r="H22" s="102" t="s">
        <v>0</v>
      </c>
      <c r="I22" s="103" t="s">
        <v>65</v>
      </c>
      <c r="J22" s="104"/>
      <c r="K22" s="104"/>
      <c r="L22" s="104"/>
      <c r="M22" s="102">
        <v>15</v>
      </c>
      <c r="N22" s="102"/>
      <c r="O22" s="144"/>
      <c r="P22" s="144"/>
      <c r="Q22" s="5"/>
      <c r="R22" s="145"/>
      <c r="S22" s="5"/>
      <c r="T22" s="5"/>
      <c r="U22" s="32"/>
      <c r="Z22" s="1" t="s">
        <v>0</v>
      </c>
      <c r="AA22" s="1">
        <v>3</v>
      </c>
      <c r="AB22" s="1">
        <v>1</v>
      </c>
      <c r="AC22" s="1" t="s">
        <v>41</v>
      </c>
      <c r="AD22" s="1">
        <v>1</v>
      </c>
    </row>
    <row r="23" spans="1:30" x14ac:dyDescent="0.2">
      <c r="B23"/>
      <c r="C23" s="101"/>
      <c r="D23" s="105"/>
      <c r="E23" s="4"/>
      <c r="F23" s="4"/>
      <c r="G23" s="4"/>
      <c r="H23" s="4"/>
      <c r="I23" s="106"/>
      <c r="J23" s="4"/>
      <c r="K23" s="4"/>
      <c r="L23" s="4"/>
      <c r="M23" s="4"/>
      <c r="N23" s="106"/>
      <c r="O23" s="146"/>
      <c r="P23" s="146"/>
      <c r="Q23" s="4"/>
      <c r="R23" s="147"/>
      <c r="S23" s="4"/>
      <c r="T23" s="4"/>
      <c r="U23" s="33"/>
    </row>
    <row r="24" spans="1:30" x14ac:dyDescent="0.2">
      <c r="B24"/>
      <c r="C24" s="101"/>
      <c r="D24" s="105"/>
      <c r="E24" s="164" t="s">
        <v>67</v>
      </c>
      <c r="F24" s="165" t="s">
        <v>69</v>
      </c>
      <c r="G24" s="107" t="s">
        <v>68</v>
      </c>
      <c r="H24" s="107" t="s">
        <v>70</v>
      </c>
      <c r="I24" s="108" t="s">
        <v>71</v>
      </c>
      <c r="J24" s="107"/>
      <c r="K24" s="107">
        <v>22</v>
      </c>
      <c r="L24" s="107">
        <v>1</v>
      </c>
      <c r="M24" s="107"/>
      <c r="N24" s="106"/>
      <c r="O24" s="148"/>
      <c r="P24" s="149"/>
      <c r="Q24" s="150" t="str">
        <f t="shared" ref="Q24" si="0">IF(G24&lt;&gt;"",G24&amp;"E1/"&amp;G24&amp;"X1","")</f>
        <v>53BCAA01E1/53BCAA01X1</v>
      </c>
      <c r="R24" s="151">
        <v>22</v>
      </c>
      <c r="S24" s="109"/>
      <c r="T24" s="110" t="s">
        <v>72</v>
      </c>
      <c r="U24" s="111" t="s">
        <v>73</v>
      </c>
      <c r="Z24" s="1" t="s">
        <v>34</v>
      </c>
      <c r="AA24" s="1">
        <v>3</v>
      </c>
      <c r="AB24" s="1">
        <v>1</v>
      </c>
      <c r="AC24" s="1">
        <v>1</v>
      </c>
      <c r="AD24" s="1">
        <v>1</v>
      </c>
    </row>
    <row r="25" spans="1:30" x14ac:dyDescent="0.2">
      <c r="B25"/>
      <c r="C25" s="101"/>
      <c r="D25" s="105"/>
      <c r="E25" s="4"/>
      <c r="F25" s="4"/>
      <c r="G25" s="4"/>
      <c r="H25" s="4"/>
      <c r="I25" s="106"/>
      <c r="J25" s="4"/>
      <c r="K25" s="4"/>
      <c r="L25" s="4"/>
      <c r="M25" s="4"/>
      <c r="N25" s="106"/>
      <c r="O25" s="152"/>
      <c r="P25" s="146"/>
      <c r="Q25" s="4"/>
      <c r="R25" s="147"/>
      <c r="S25" s="112"/>
      <c r="T25" s="112"/>
      <c r="U25" s="113"/>
    </row>
    <row r="26" spans="1:30" x14ac:dyDescent="0.2">
      <c r="B26"/>
      <c r="C26" s="101"/>
      <c r="D26" s="105" t="s">
        <v>136</v>
      </c>
      <c r="E26" s="105"/>
      <c r="F26" s="105"/>
      <c r="G26" s="105" t="s">
        <v>135</v>
      </c>
      <c r="H26" s="105" t="s">
        <v>1</v>
      </c>
      <c r="I26" s="114" t="s">
        <v>134</v>
      </c>
      <c r="J26" s="4"/>
      <c r="K26" s="4"/>
      <c r="L26" s="4"/>
      <c r="M26" s="4"/>
      <c r="N26" s="106"/>
      <c r="O26" s="152"/>
      <c r="P26" s="146"/>
      <c r="Q26" s="4"/>
      <c r="R26" s="147"/>
      <c r="S26" s="112"/>
      <c r="T26" s="112"/>
      <c r="U26" s="113"/>
      <c r="Z26" s="1" t="s">
        <v>1</v>
      </c>
      <c r="AA26" s="1">
        <v>3</v>
      </c>
      <c r="AB26" s="1">
        <v>1</v>
      </c>
      <c r="AD26" s="1">
        <v>1</v>
      </c>
    </row>
    <row r="27" spans="1:30" x14ac:dyDescent="0.2">
      <c r="B27"/>
      <c r="C27" s="101"/>
      <c r="D27" s="105"/>
      <c r="E27" s="164" t="s">
        <v>67</v>
      </c>
      <c r="F27" s="165" t="s">
        <v>75</v>
      </c>
      <c r="G27" s="107" t="s">
        <v>74</v>
      </c>
      <c r="H27" s="107" t="s">
        <v>76</v>
      </c>
      <c r="I27" s="108" t="s">
        <v>77</v>
      </c>
      <c r="J27" s="107"/>
      <c r="K27" s="107">
        <v>22</v>
      </c>
      <c r="L27" s="107">
        <v>1</v>
      </c>
      <c r="M27" s="107"/>
      <c r="N27" s="106"/>
      <c r="O27" s="148"/>
      <c r="P27" s="149"/>
      <c r="Q27" s="150" t="str">
        <f t="shared" ref="Q27:Q32" si="1">IF(G27&lt;&gt;"",G27&amp;"E1/"&amp;G27&amp;"X1","")</f>
        <v>53BCAA02E1/53BCAA02X1</v>
      </c>
      <c r="R27" s="151">
        <v>22</v>
      </c>
      <c r="S27" s="109"/>
      <c r="T27" s="110"/>
      <c r="U27" s="111"/>
      <c r="Z27" s="1" t="s">
        <v>34</v>
      </c>
      <c r="AA27" s="1">
        <v>3</v>
      </c>
      <c r="AB27" s="1">
        <v>1</v>
      </c>
      <c r="AC27" s="1">
        <v>1</v>
      </c>
      <c r="AD27" s="1">
        <v>1</v>
      </c>
    </row>
    <row r="28" spans="1:30" x14ac:dyDescent="0.2">
      <c r="B28"/>
      <c r="C28" s="101"/>
      <c r="D28" s="105"/>
      <c r="E28" s="164" t="s">
        <v>67</v>
      </c>
      <c r="F28" s="165" t="s">
        <v>75</v>
      </c>
      <c r="G28" s="107" t="s">
        <v>78</v>
      </c>
      <c r="H28" s="107" t="s">
        <v>76</v>
      </c>
      <c r="I28" s="108" t="s">
        <v>79</v>
      </c>
      <c r="J28" s="107"/>
      <c r="K28" s="107">
        <v>22</v>
      </c>
      <c r="L28" s="107">
        <v>1</v>
      </c>
      <c r="M28" s="107"/>
      <c r="N28" s="106"/>
      <c r="O28" s="148"/>
      <c r="P28" s="149"/>
      <c r="Q28" s="150" t="str">
        <f t="shared" ref="Q28:Q31" si="2">IF(G28&lt;&gt;"",G28&amp;"E1/"&amp;G28&amp;"X1","")</f>
        <v>53BCAA03E1/53BCAA03X1</v>
      </c>
      <c r="R28" s="151">
        <v>22</v>
      </c>
      <c r="S28" s="109"/>
      <c r="T28" s="110"/>
      <c r="U28" s="111"/>
      <c r="Z28" s="1" t="s">
        <v>34</v>
      </c>
      <c r="AA28" s="1">
        <v>3</v>
      </c>
      <c r="AB28" s="1">
        <v>1</v>
      </c>
      <c r="AC28" s="1">
        <v>2</v>
      </c>
      <c r="AD28" s="1">
        <v>1</v>
      </c>
    </row>
    <row r="29" spans="1:30" x14ac:dyDescent="0.2">
      <c r="B29"/>
      <c r="C29" s="101"/>
      <c r="D29" s="105"/>
      <c r="E29" s="164" t="s">
        <v>67</v>
      </c>
      <c r="F29" s="165" t="s">
        <v>75</v>
      </c>
      <c r="G29" s="107" t="s">
        <v>80</v>
      </c>
      <c r="H29" s="107" t="s">
        <v>76</v>
      </c>
      <c r="I29" s="108" t="s">
        <v>81</v>
      </c>
      <c r="J29" s="107"/>
      <c r="K29" s="107">
        <v>22</v>
      </c>
      <c r="L29" s="107">
        <v>1</v>
      </c>
      <c r="M29" s="107"/>
      <c r="N29" s="106"/>
      <c r="O29" s="148"/>
      <c r="P29" s="149"/>
      <c r="Q29" s="150" t="str">
        <f t="shared" si="2"/>
        <v>53BCAA04E1/53BCAA04X1</v>
      </c>
      <c r="R29" s="151">
        <v>22</v>
      </c>
      <c r="S29" s="109"/>
      <c r="T29" s="110"/>
      <c r="U29" s="111"/>
      <c r="Z29" s="1" t="s">
        <v>34</v>
      </c>
      <c r="AA29" s="1">
        <v>3</v>
      </c>
      <c r="AB29" s="1">
        <v>1</v>
      </c>
      <c r="AC29" s="1">
        <v>2</v>
      </c>
      <c r="AD29" s="1">
        <v>1</v>
      </c>
    </row>
    <row r="30" spans="1:30" x14ac:dyDescent="0.2">
      <c r="B30"/>
      <c r="C30" s="101"/>
      <c r="D30" s="105"/>
      <c r="E30" s="164" t="s">
        <v>67</v>
      </c>
      <c r="F30" s="165" t="s">
        <v>75</v>
      </c>
      <c r="G30" s="107" t="s">
        <v>82</v>
      </c>
      <c r="H30" s="107" t="s">
        <v>76</v>
      </c>
      <c r="I30" s="108" t="s">
        <v>83</v>
      </c>
      <c r="J30" s="107"/>
      <c r="K30" s="107">
        <v>22</v>
      </c>
      <c r="L30" s="107">
        <v>1</v>
      </c>
      <c r="M30" s="107"/>
      <c r="N30" s="106"/>
      <c r="O30" s="148"/>
      <c r="P30" s="149"/>
      <c r="Q30" s="150" t="str">
        <f t="shared" si="2"/>
        <v>53BCAA05E1/53BCAA05X1</v>
      </c>
      <c r="R30" s="151">
        <v>22</v>
      </c>
      <c r="S30" s="109"/>
      <c r="T30" s="110"/>
      <c r="U30" s="111"/>
      <c r="Z30" s="1" t="s">
        <v>34</v>
      </c>
      <c r="AA30" s="1">
        <v>3</v>
      </c>
      <c r="AB30" s="1">
        <v>1</v>
      </c>
      <c r="AC30" s="1">
        <v>2</v>
      </c>
      <c r="AD30" s="1">
        <v>1</v>
      </c>
    </row>
    <row r="31" spans="1:30" x14ac:dyDescent="0.2">
      <c r="B31"/>
      <c r="C31" s="101"/>
      <c r="D31" s="105"/>
      <c r="E31" s="164" t="s">
        <v>84</v>
      </c>
      <c r="F31" s="165" t="s">
        <v>75</v>
      </c>
      <c r="G31" s="107" t="s">
        <v>137</v>
      </c>
      <c r="H31" s="107" t="s">
        <v>76</v>
      </c>
      <c r="I31" s="108" t="s">
        <v>85</v>
      </c>
      <c r="J31" s="107"/>
      <c r="K31" s="107">
        <v>22</v>
      </c>
      <c r="L31" s="107">
        <v>1</v>
      </c>
      <c r="M31" s="107"/>
      <c r="N31" s="106"/>
      <c r="O31" s="148" t="s">
        <v>140</v>
      </c>
      <c r="P31" s="149"/>
      <c r="Q31" s="150" t="str">
        <f t="shared" si="2"/>
        <v>53BCBD01E1/53BCBD01X1</v>
      </c>
      <c r="R31" s="151">
        <v>22</v>
      </c>
      <c r="S31" s="109"/>
      <c r="T31" s="110"/>
      <c r="U31" s="111"/>
      <c r="Z31" s="1" t="s">
        <v>34</v>
      </c>
      <c r="AA31" s="1">
        <v>3</v>
      </c>
      <c r="AB31" s="1">
        <v>1</v>
      </c>
      <c r="AC31" s="1">
        <v>2</v>
      </c>
      <c r="AD31" s="1">
        <v>1</v>
      </c>
    </row>
    <row r="32" spans="1:30" x14ac:dyDescent="0.2">
      <c r="B32"/>
      <c r="C32" s="101"/>
      <c r="D32" s="105"/>
      <c r="E32" s="164" t="s">
        <v>67</v>
      </c>
      <c r="F32" s="165" t="s">
        <v>75</v>
      </c>
      <c r="G32" s="107" t="s">
        <v>138</v>
      </c>
      <c r="H32" s="107" t="s">
        <v>76</v>
      </c>
      <c r="I32" s="108" t="s">
        <v>87</v>
      </c>
      <c r="J32" s="107"/>
      <c r="K32" s="107">
        <v>22</v>
      </c>
      <c r="L32" s="107">
        <v>1</v>
      </c>
      <c r="M32" s="107"/>
      <c r="N32" s="106"/>
      <c r="O32" s="148" t="s">
        <v>86</v>
      </c>
      <c r="P32" s="149"/>
      <c r="Q32" s="150" t="str">
        <f t="shared" si="1"/>
        <v>53BCAA06E1/53BCAA06X1</v>
      </c>
      <c r="R32" s="151">
        <v>22</v>
      </c>
      <c r="S32" s="109"/>
      <c r="T32" s="110"/>
      <c r="U32" s="111"/>
      <c r="Z32" s="1" t="s">
        <v>34</v>
      </c>
      <c r="AA32" s="1">
        <v>3</v>
      </c>
      <c r="AB32" s="1">
        <v>1</v>
      </c>
      <c r="AC32" s="1">
        <v>2</v>
      </c>
      <c r="AD32" s="1">
        <v>1</v>
      </c>
    </row>
    <row r="33" spans="2:30" x14ac:dyDescent="0.2">
      <c r="B33"/>
      <c r="C33" s="101"/>
      <c r="D33" s="105"/>
      <c r="E33" s="4"/>
      <c r="F33" s="4"/>
      <c r="G33" s="4"/>
      <c r="H33" s="4"/>
      <c r="I33" s="106"/>
      <c r="J33" s="4"/>
      <c r="K33" s="4"/>
      <c r="L33" s="4"/>
      <c r="M33" s="4"/>
      <c r="N33" s="106"/>
      <c r="O33" s="152"/>
      <c r="P33" s="146"/>
      <c r="Q33" s="4"/>
      <c r="R33" s="147"/>
      <c r="S33" s="112"/>
      <c r="T33" s="112"/>
      <c r="U33" s="113"/>
    </row>
    <row r="34" spans="2:30" s="1" customFormat="1" ht="6.95" customHeight="1" x14ac:dyDescent="0.2">
      <c r="C34" s="115"/>
      <c r="D34" s="2"/>
      <c r="E34" s="3"/>
      <c r="F34" s="3"/>
      <c r="G34" s="3"/>
      <c r="H34" s="3"/>
      <c r="J34" s="3"/>
      <c r="K34" s="3"/>
      <c r="L34" s="3"/>
      <c r="M34" s="3"/>
      <c r="O34" s="153"/>
      <c r="P34" s="2"/>
      <c r="Q34" s="3"/>
      <c r="R34" s="143"/>
      <c r="S34" s="116"/>
      <c r="T34" s="116"/>
      <c r="U34" s="117"/>
    </row>
    <row r="35" spans="2:30" x14ac:dyDescent="0.2">
      <c r="B35"/>
      <c r="C35" s="101"/>
      <c r="D35" s="163" t="s">
        <v>90</v>
      </c>
      <c r="E35" s="104"/>
      <c r="F35" s="104"/>
      <c r="G35" s="163" t="s">
        <v>88</v>
      </c>
      <c r="H35" s="102" t="s">
        <v>0</v>
      </c>
      <c r="I35" s="103" t="s">
        <v>89</v>
      </c>
      <c r="J35" s="104"/>
      <c r="K35" s="104"/>
      <c r="L35" s="104"/>
      <c r="M35" s="102">
        <v>3</v>
      </c>
      <c r="N35" s="102"/>
      <c r="O35" s="154"/>
      <c r="P35" s="144"/>
      <c r="Q35" s="5"/>
      <c r="R35" s="145"/>
      <c r="S35" s="118"/>
      <c r="T35" s="118"/>
      <c r="U35" s="119"/>
      <c r="Z35" s="1" t="s">
        <v>0</v>
      </c>
      <c r="AA35" s="1">
        <v>3</v>
      </c>
      <c r="AB35" s="1">
        <v>2</v>
      </c>
      <c r="AC35" s="1" t="s">
        <v>41</v>
      </c>
      <c r="AD35" s="1">
        <v>2</v>
      </c>
    </row>
    <row r="36" spans="2:30" x14ac:dyDescent="0.2">
      <c r="B36"/>
      <c r="C36" s="101"/>
      <c r="D36" s="105"/>
      <c r="E36" s="4"/>
      <c r="F36" s="4"/>
      <c r="G36" s="4"/>
      <c r="H36" s="4"/>
      <c r="I36" s="106"/>
      <c r="J36" s="4"/>
      <c r="K36" s="4"/>
      <c r="L36" s="4"/>
      <c r="M36" s="4"/>
      <c r="N36" s="106"/>
      <c r="O36" s="152"/>
      <c r="P36" s="146"/>
      <c r="Q36" s="4"/>
      <c r="R36" s="147"/>
      <c r="S36" s="112"/>
      <c r="T36" s="112"/>
      <c r="U36" s="113"/>
    </row>
    <row r="37" spans="2:30" x14ac:dyDescent="0.2">
      <c r="B37"/>
      <c r="C37" s="101"/>
      <c r="D37" s="105"/>
      <c r="E37" s="164" t="s">
        <v>67</v>
      </c>
      <c r="F37" s="165" t="s">
        <v>69</v>
      </c>
      <c r="G37" s="107" t="s">
        <v>91</v>
      </c>
      <c r="H37" s="107" t="s">
        <v>70</v>
      </c>
      <c r="I37" s="108" t="s">
        <v>92</v>
      </c>
      <c r="J37" s="107"/>
      <c r="K37" s="107">
        <v>12</v>
      </c>
      <c r="L37" s="107" t="s">
        <v>149</v>
      </c>
      <c r="M37" s="107"/>
      <c r="N37" s="106"/>
      <c r="O37" s="148"/>
      <c r="P37" s="149"/>
      <c r="Q37" s="150" t="str">
        <f t="shared" ref="Q37:Q38" si="3">IF(G37&lt;&gt;"",G37&amp;"E1/"&amp;G37&amp;"X1","")</f>
        <v>53BCAB01E1/53BCAB01X1</v>
      </c>
      <c r="R37" s="151">
        <v>22</v>
      </c>
      <c r="S37" s="109"/>
      <c r="T37" s="110" t="s">
        <v>93</v>
      </c>
      <c r="U37" s="111" t="s">
        <v>94</v>
      </c>
      <c r="Z37" s="1" t="s">
        <v>34</v>
      </c>
      <c r="AA37" s="1">
        <v>3</v>
      </c>
      <c r="AB37" s="1">
        <v>2</v>
      </c>
      <c r="AC37" s="1">
        <v>1</v>
      </c>
      <c r="AD37" s="1">
        <v>2</v>
      </c>
    </row>
    <row r="38" spans="2:30" x14ac:dyDescent="0.2">
      <c r="B38"/>
      <c r="C38" s="101"/>
      <c r="D38" s="105"/>
      <c r="E38" s="164" t="s">
        <v>67</v>
      </c>
      <c r="F38" s="165" t="s">
        <v>69</v>
      </c>
      <c r="G38" s="107" t="s">
        <v>95</v>
      </c>
      <c r="H38" s="107" t="s">
        <v>96</v>
      </c>
      <c r="I38" s="108" t="s">
        <v>97</v>
      </c>
      <c r="J38" s="107"/>
      <c r="K38" s="107">
        <v>22</v>
      </c>
      <c r="L38" s="107">
        <v>1</v>
      </c>
      <c r="M38" s="107"/>
      <c r="N38" s="106"/>
      <c r="O38" s="148"/>
      <c r="P38" s="149"/>
      <c r="Q38" s="150" t="str">
        <f t="shared" si="3"/>
        <v>53BCAB02E1/53BCAB02X1</v>
      </c>
      <c r="R38" s="151">
        <v>22</v>
      </c>
      <c r="S38" s="109"/>
      <c r="T38" s="110"/>
      <c r="U38" s="111"/>
      <c r="Z38" s="1" t="s">
        <v>34</v>
      </c>
      <c r="AA38" s="1">
        <v>3</v>
      </c>
      <c r="AB38" s="1">
        <v>2</v>
      </c>
      <c r="AC38" s="1">
        <v>2</v>
      </c>
      <c r="AD38" s="1">
        <v>2</v>
      </c>
    </row>
    <row r="39" spans="2:30" x14ac:dyDescent="0.2">
      <c r="B39"/>
      <c r="C39" s="101"/>
      <c r="D39" s="105"/>
      <c r="E39" s="4"/>
      <c r="F39" s="4"/>
      <c r="G39" s="4"/>
      <c r="H39" s="4"/>
      <c r="I39" s="106"/>
      <c r="J39" s="4"/>
      <c r="K39" s="4"/>
      <c r="L39" s="4"/>
      <c r="M39" s="4"/>
      <c r="N39" s="106"/>
      <c r="O39" s="152"/>
      <c r="P39" s="146"/>
      <c r="Q39" s="4"/>
      <c r="R39" s="147"/>
      <c r="S39" s="112"/>
      <c r="T39" s="112"/>
      <c r="U39" s="113"/>
    </row>
    <row r="40" spans="2:30" s="1" customFormat="1" ht="6.95" customHeight="1" x14ac:dyDescent="0.2">
      <c r="C40" s="115"/>
      <c r="D40" s="2"/>
      <c r="E40" s="3"/>
      <c r="F40" s="3"/>
      <c r="G40" s="3"/>
      <c r="H40" s="3"/>
      <c r="J40" s="3"/>
      <c r="K40" s="3"/>
      <c r="L40" s="3"/>
      <c r="M40" s="3"/>
      <c r="O40" s="153"/>
      <c r="P40" s="2"/>
      <c r="Q40" s="3"/>
      <c r="R40" s="143"/>
      <c r="S40" s="116"/>
      <c r="T40" s="116"/>
      <c r="U40" s="117"/>
    </row>
    <row r="41" spans="2:30" x14ac:dyDescent="0.2">
      <c r="B41"/>
      <c r="C41" s="101"/>
      <c r="D41" s="163" t="s">
        <v>99</v>
      </c>
      <c r="E41" s="104"/>
      <c r="F41" s="104"/>
      <c r="G41" s="163" t="s">
        <v>98</v>
      </c>
      <c r="H41" s="102" t="s">
        <v>0</v>
      </c>
      <c r="I41" s="103" t="s">
        <v>148</v>
      </c>
      <c r="J41" s="104"/>
      <c r="K41" s="104"/>
      <c r="L41" s="104"/>
      <c r="M41" s="102">
        <v>6</v>
      </c>
      <c r="N41" s="102"/>
      <c r="O41" s="154"/>
      <c r="P41" s="144"/>
      <c r="Q41" s="5"/>
      <c r="R41" s="145"/>
      <c r="S41" s="118"/>
      <c r="T41" s="118"/>
      <c r="U41" s="119"/>
      <c r="Z41" s="1" t="s">
        <v>0</v>
      </c>
      <c r="AA41" s="1">
        <v>3</v>
      </c>
      <c r="AB41" s="1">
        <v>3</v>
      </c>
      <c r="AC41" s="1" t="s">
        <v>41</v>
      </c>
      <c r="AD41" s="1">
        <v>3</v>
      </c>
    </row>
    <row r="42" spans="2:30" x14ac:dyDescent="0.2">
      <c r="B42"/>
      <c r="C42" s="101"/>
      <c r="D42" s="105"/>
      <c r="E42" s="4"/>
      <c r="F42" s="4"/>
      <c r="G42" s="4"/>
      <c r="H42" s="4"/>
      <c r="I42" s="106"/>
      <c r="J42" s="4"/>
      <c r="K42" s="4"/>
      <c r="L42" s="4"/>
      <c r="M42" s="4"/>
      <c r="N42" s="106"/>
      <c r="O42" s="152"/>
      <c r="P42" s="146"/>
      <c r="Q42" s="4"/>
      <c r="R42" s="147"/>
      <c r="S42" s="112"/>
      <c r="T42" s="112"/>
      <c r="U42" s="113"/>
    </row>
    <row r="43" spans="2:30" x14ac:dyDescent="0.2">
      <c r="B43"/>
      <c r="C43" s="101"/>
      <c r="D43" s="105"/>
      <c r="E43" s="164" t="s">
        <v>67</v>
      </c>
      <c r="F43" s="165" t="s">
        <v>69</v>
      </c>
      <c r="G43" s="107" t="s">
        <v>100</v>
      </c>
      <c r="H43" s="107" t="s">
        <v>70</v>
      </c>
      <c r="I43" s="108" t="s">
        <v>101</v>
      </c>
      <c r="J43" s="107"/>
      <c r="K43" s="107">
        <v>22</v>
      </c>
      <c r="L43" s="107">
        <v>4</v>
      </c>
      <c r="M43" s="107"/>
      <c r="N43" s="106"/>
      <c r="O43" s="148"/>
      <c r="P43" s="149"/>
      <c r="Q43" s="150" t="str">
        <f t="shared" ref="Q43" si="4">IF(G43&lt;&gt;"",G43&amp;"E1/"&amp;G43&amp;"X1","")</f>
        <v>53BCAC01E1/53BCAC01X1</v>
      </c>
      <c r="R43" s="151">
        <v>71</v>
      </c>
      <c r="S43" s="109"/>
      <c r="T43" s="110" t="s">
        <v>102</v>
      </c>
      <c r="U43" s="111" t="s">
        <v>103</v>
      </c>
      <c r="Z43" s="1" t="s">
        <v>34</v>
      </c>
      <c r="AA43" s="1">
        <v>3</v>
      </c>
      <c r="AB43" s="1">
        <v>3</v>
      </c>
      <c r="AC43" s="1">
        <v>1</v>
      </c>
      <c r="AD43" s="1">
        <v>3</v>
      </c>
    </row>
    <row r="44" spans="2:30" x14ac:dyDescent="0.2">
      <c r="B44"/>
      <c r="C44" s="101"/>
      <c r="D44" s="105"/>
      <c r="E44" s="4"/>
      <c r="F44" s="4"/>
      <c r="G44" s="4"/>
      <c r="H44" s="4"/>
      <c r="I44" s="106"/>
      <c r="J44" s="4"/>
      <c r="K44" s="4"/>
      <c r="L44" s="4"/>
      <c r="M44" s="4"/>
      <c r="N44" s="106"/>
      <c r="O44" s="152"/>
      <c r="P44" s="146"/>
      <c r="Q44" s="4"/>
      <c r="R44" s="147"/>
      <c r="S44" s="112"/>
      <c r="T44" s="112"/>
      <c r="U44" s="113"/>
    </row>
    <row r="45" spans="2:30" x14ac:dyDescent="0.2">
      <c r="B45"/>
      <c r="C45" s="101"/>
      <c r="D45" s="105" t="s">
        <v>104</v>
      </c>
      <c r="E45" s="105"/>
      <c r="F45" s="105"/>
      <c r="G45" s="105" t="s">
        <v>105</v>
      </c>
      <c r="H45" s="105" t="s">
        <v>1</v>
      </c>
      <c r="I45" s="114" t="s">
        <v>106</v>
      </c>
      <c r="J45" s="4"/>
      <c r="K45" s="4"/>
      <c r="L45" s="4"/>
      <c r="M45" s="4"/>
      <c r="N45" s="106"/>
      <c r="O45" s="152"/>
      <c r="P45" s="146"/>
      <c r="Q45" s="4"/>
      <c r="R45" s="147"/>
      <c r="S45" s="112"/>
      <c r="T45" s="112"/>
      <c r="U45" s="113"/>
      <c r="Z45" s="1" t="s">
        <v>1</v>
      </c>
      <c r="AA45" s="1">
        <v>3</v>
      </c>
      <c r="AB45" s="1">
        <v>3</v>
      </c>
      <c r="AD45" s="1">
        <v>3</v>
      </c>
    </row>
    <row r="46" spans="2:30" x14ac:dyDescent="0.2">
      <c r="B46"/>
      <c r="C46" s="101"/>
      <c r="D46" s="105"/>
      <c r="E46" s="164" t="s">
        <v>84</v>
      </c>
      <c r="F46" s="165" t="s">
        <v>75</v>
      </c>
      <c r="G46" s="107" t="s">
        <v>141</v>
      </c>
      <c r="H46" s="107" t="s">
        <v>70</v>
      </c>
      <c r="I46" s="108" t="s">
        <v>107</v>
      </c>
      <c r="J46" s="107"/>
      <c r="K46" s="107">
        <v>22</v>
      </c>
      <c r="L46" s="107">
        <v>1</v>
      </c>
      <c r="M46" s="107"/>
      <c r="N46" s="106"/>
      <c r="O46" s="148" t="s">
        <v>140</v>
      </c>
      <c r="P46" s="149"/>
      <c r="Q46" s="150" t="str">
        <f t="shared" ref="Q46:Q47" si="5">IF(G46&lt;&gt;"",G46&amp;"E1/"&amp;G46&amp;"X1","")</f>
        <v>53BCBE01E1/53BCBE01X1</v>
      </c>
      <c r="R46" s="151">
        <v>11</v>
      </c>
      <c r="S46" s="109"/>
      <c r="T46" s="110"/>
      <c r="U46" s="111"/>
      <c r="Z46" s="1" t="s">
        <v>34</v>
      </c>
      <c r="AA46" s="1">
        <v>3</v>
      </c>
      <c r="AB46" s="1">
        <v>3</v>
      </c>
      <c r="AC46" s="1">
        <v>1</v>
      </c>
      <c r="AD46" s="1">
        <v>3</v>
      </c>
    </row>
    <row r="47" spans="2:30" x14ac:dyDescent="0.2">
      <c r="B47"/>
      <c r="C47" s="101"/>
      <c r="D47" s="105"/>
      <c r="E47" s="164" t="s">
        <v>84</v>
      </c>
      <c r="F47" s="165" t="s">
        <v>75</v>
      </c>
      <c r="G47" s="107" t="s">
        <v>145</v>
      </c>
      <c r="H47" s="107" t="s">
        <v>70</v>
      </c>
      <c r="I47" s="108" t="s">
        <v>108</v>
      </c>
      <c r="J47" s="107"/>
      <c r="K47" s="107">
        <v>22</v>
      </c>
      <c r="L47" s="107">
        <v>1</v>
      </c>
      <c r="M47" s="107"/>
      <c r="N47" s="106"/>
      <c r="O47" s="148" t="s">
        <v>142</v>
      </c>
      <c r="P47" s="107" t="s">
        <v>143</v>
      </c>
      <c r="Q47" s="150" t="str">
        <f t="shared" si="5"/>
        <v>53BCAC02E1/53BCAC02X1</v>
      </c>
      <c r="R47" s="151">
        <v>12</v>
      </c>
      <c r="S47" s="109"/>
      <c r="T47" s="110"/>
      <c r="U47" s="111"/>
      <c r="Z47" s="1" t="s">
        <v>34</v>
      </c>
      <c r="AA47" s="1">
        <v>3</v>
      </c>
      <c r="AB47" s="1">
        <v>3</v>
      </c>
      <c r="AC47" s="1">
        <v>2</v>
      </c>
      <c r="AD47" s="1">
        <v>3</v>
      </c>
    </row>
    <row r="48" spans="2:30" x14ac:dyDescent="0.2">
      <c r="B48"/>
      <c r="C48" s="101"/>
      <c r="D48" s="105"/>
      <c r="E48" s="4"/>
      <c r="F48" s="4"/>
      <c r="G48" s="4"/>
      <c r="H48" s="4"/>
      <c r="I48" s="106"/>
      <c r="J48" s="4"/>
      <c r="K48" s="4"/>
      <c r="L48" s="4"/>
      <c r="M48" s="4"/>
      <c r="N48" s="106"/>
      <c r="O48" s="152"/>
      <c r="P48" s="146"/>
      <c r="Q48" s="4"/>
      <c r="R48" s="147"/>
      <c r="S48" s="112"/>
      <c r="T48" s="112"/>
      <c r="U48" s="113"/>
    </row>
    <row r="49" spans="1:30" ht="6.95" customHeight="1" x14ac:dyDescent="0.2">
      <c r="A49" s="1"/>
      <c r="C49" s="115"/>
      <c r="N49" s="1"/>
      <c r="O49" s="153"/>
      <c r="P49" s="2"/>
      <c r="Q49" s="3"/>
      <c r="R49" s="143"/>
      <c r="S49" s="116"/>
      <c r="T49" s="116"/>
      <c r="U49" s="117"/>
    </row>
    <row r="50" spans="1:30" x14ac:dyDescent="0.2">
      <c r="B50"/>
      <c r="C50" s="101"/>
      <c r="D50" s="163" t="s">
        <v>111</v>
      </c>
      <c r="E50" s="104"/>
      <c r="F50" s="104"/>
      <c r="G50" s="163" t="s">
        <v>109</v>
      </c>
      <c r="H50" s="102" t="s">
        <v>0</v>
      </c>
      <c r="I50" s="103" t="s">
        <v>110</v>
      </c>
      <c r="J50" s="104"/>
      <c r="K50" s="104"/>
      <c r="L50" s="104"/>
      <c r="M50" s="102">
        <v>6</v>
      </c>
      <c r="N50" s="102"/>
      <c r="O50" s="144"/>
      <c r="P50" s="144"/>
      <c r="Q50" s="5"/>
      <c r="R50" s="145"/>
      <c r="S50" s="118"/>
      <c r="T50" s="118"/>
      <c r="U50" s="119"/>
      <c r="Z50" s="1" t="s">
        <v>0</v>
      </c>
      <c r="AA50" s="1">
        <v>3</v>
      </c>
      <c r="AB50" s="1">
        <v>4</v>
      </c>
      <c r="AC50" s="1" t="s">
        <v>41</v>
      </c>
      <c r="AD50" s="1">
        <v>4</v>
      </c>
    </row>
    <row r="51" spans="1:30" x14ac:dyDescent="0.2">
      <c r="B51"/>
      <c r="C51" s="101"/>
      <c r="D51" s="105"/>
      <c r="E51" s="4"/>
      <c r="F51" s="4"/>
      <c r="G51" s="4"/>
      <c r="H51" s="4"/>
      <c r="I51" s="106"/>
      <c r="J51" s="4"/>
      <c r="K51" s="4"/>
      <c r="L51" s="4"/>
      <c r="M51" s="4"/>
      <c r="N51" s="106"/>
      <c r="O51" s="152"/>
      <c r="P51" s="146"/>
      <c r="Q51" s="4"/>
      <c r="R51" s="147"/>
      <c r="S51" s="112"/>
      <c r="T51" s="112"/>
      <c r="U51" s="113"/>
    </row>
    <row r="52" spans="1:30" x14ac:dyDescent="0.2">
      <c r="B52"/>
      <c r="C52" s="101"/>
      <c r="D52" s="105"/>
      <c r="E52" s="105"/>
      <c r="F52" s="105"/>
      <c r="G52" s="105"/>
      <c r="H52" s="105" t="s">
        <v>1</v>
      </c>
      <c r="I52" s="114" t="s">
        <v>106</v>
      </c>
      <c r="J52" s="4"/>
      <c r="K52" s="4"/>
      <c r="L52" s="4"/>
      <c r="M52" s="4"/>
      <c r="N52" s="106"/>
      <c r="O52" s="152"/>
      <c r="P52" s="146"/>
      <c r="Q52" s="4"/>
      <c r="R52" s="147"/>
      <c r="S52" s="112"/>
      <c r="T52" s="112"/>
      <c r="U52" s="113"/>
      <c r="Z52" s="1" t="s">
        <v>1</v>
      </c>
      <c r="AA52" s="1">
        <v>3</v>
      </c>
      <c r="AB52" s="1">
        <v>4</v>
      </c>
      <c r="AD52" s="1">
        <v>4</v>
      </c>
    </row>
    <row r="53" spans="1:30" x14ac:dyDescent="0.2">
      <c r="B53"/>
      <c r="C53" s="101"/>
      <c r="D53" s="105"/>
      <c r="E53" s="164" t="s">
        <v>84</v>
      </c>
      <c r="F53" s="193" t="s">
        <v>75</v>
      </c>
      <c r="G53" s="192" t="s">
        <v>139</v>
      </c>
      <c r="H53" s="107" t="s">
        <v>70</v>
      </c>
      <c r="I53" s="108" t="s">
        <v>112</v>
      </c>
      <c r="J53" s="107"/>
      <c r="K53" s="107">
        <v>22</v>
      </c>
      <c r="L53" s="107">
        <v>1</v>
      </c>
      <c r="M53" s="107"/>
      <c r="N53" s="106"/>
      <c r="O53" s="148" t="s">
        <v>142</v>
      </c>
      <c r="P53" s="107" t="s">
        <v>144</v>
      </c>
      <c r="Q53" s="150" t="str">
        <f t="shared" ref="Q53:Q54" si="6">IF(G53&lt;&gt;"",G53&amp;"E1/"&amp;G53&amp;"X1","")</f>
        <v>53BCAD01E1/53BCAD01X1</v>
      </c>
      <c r="R53" s="151" t="s">
        <v>113</v>
      </c>
      <c r="S53" s="109" t="s">
        <v>114</v>
      </c>
      <c r="T53" s="110" t="s">
        <v>115</v>
      </c>
      <c r="U53" s="111" t="s">
        <v>116</v>
      </c>
      <c r="Z53" s="1" t="s">
        <v>34</v>
      </c>
      <c r="AA53" s="1">
        <v>3</v>
      </c>
      <c r="AB53" s="1">
        <v>4</v>
      </c>
      <c r="AC53" s="1">
        <v>1</v>
      </c>
      <c r="AD53" s="1">
        <v>4</v>
      </c>
    </row>
    <row r="54" spans="1:30" x14ac:dyDescent="0.2">
      <c r="B54"/>
      <c r="C54" s="101"/>
      <c r="D54" s="105"/>
      <c r="E54" s="164" t="s">
        <v>67</v>
      </c>
      <c r="F54" s="193" t="s">
        <v>75</v>
      </c>
      <c r="G54" s="192" t="s">
        <v>117</v>
      </c>
      <c r="H54" s="107" t="s">
        <v>70</v>
      </c>
      <c r="I54" s="108" t="s">
        <v>118</v>
      </c>
      <c r="J54" s="107"/>
      <c r="K54" s="107">
        <v>4</v>
      </c>
      <c r="L54" s="107">
        <v>1</v>
      </c>
      <c r="M54" s="107"/>
      <c r="N54" s="106"/>
      <c r="O54" s="148"/>
      <c r="P54" s="149"/>
      <c r="Q54" s="150" t="str">
        <f t="shared" si="6"/>
        <v>53BCAD02E1/53BCAD02X1</v>
      </c>
      <c r="R54" s="151">
        <v>22</v>
      </c>
      <c r="S54" s="109"/>
      <c r="T54" s="110"/>
      <c r="U54" s="111"/>
      <c r="Z54" s="1" t="s">
        <v>34</v>
      </c>
      <c r="AA54" s="1">
        <v>3</v>
      </c>
      <c r="AB54" s="1">
        <v>4</v>
      </c>
      <c r="AC54" s="1">
        <v>2</v>
      </c>
      <c r="AD54" s="1">
        <v>4</v>
      </c>
    </row>
    <row r="55" spans="1:30" x14ac:dyDescent="0.2">
      <c r="B55"/>
      <c r="C55" s="101"/>
      <c r="D55" s="105"/>
      <c r="E55" s="4"/>
      <c r="F55" s="4"/>
      <c r="G55" s="4"/>
      <c r="H55" s="4"/>
      <c r="I55" s="106"/>
      <c r="J55" s="4"/>
      <c r="K55" s="4"/>
      <c r="L55" s="4"/>
      <c r="M55" s="4"/>
      <c r="N55" s="106"/>
      <c r="O55" s="152"/>
      <c r="P55" s="146"/>
      <c r="Q55" s="4"/>
      <c r="R55" s="147"/>
      <c r="S55" s="112"/>
      <c r="T55" s="112"/>
      <c r="U55" s="113"/>
    </row>
    <row r="56" spans="1:30" ht="6.95" customHeight="1" thickBot="1" x14ac:dyDescent="0.25">
      <c r="B56"/>
      <c r="C56" s="120"/>
      <c r="D56" s="121"/>
      <c r="E56" s="85"/>
      <c r="F56" s="85"/>
      <c r="G56" s="85"/>
      <c r="H56" s="85"/>
      <c r="I56" s="122"/>
      <c r="J56" s="85"/>
      <c r="K56" s="85"/>
      <c r="L56" s="85"/>
      <c r="M56" s="85"/>
      <c r="N56" s="122"/>
      <c r="O56" s="155"/>
      <c r="P56" s="156"/>
      <c r="Q56" s="85"/>
      <c r="R56" s="157"/>
      <c r="S56" s="123"/>
      <c r="T56" s="123"/>
      <c r="U56" s="124"/>
    </row>
    <row r="57" spans="1:30" ht="15.75" thickBot="1" x14ac:dyDescent="0.25">
      <c r="A57" s="1"/>
      <c r="B57" s="37"/>
      <c r="N57" s="1"/>
      <c r="O57" s="153"/>
      <c r="P57" s="2"/>
      <c r="Q57" s="3"/>
      <c r="S57" s="116"/>
      <c r="T57" s="116"/>
      <c r="U57" s="116"/>
    </row>
    <row r="58" spans="1:30" ht="17.25" customHeight="1" thickBot="1" x14ac:dyDescent="0.25">
      <c r="A58" s="1"/>
      <c r="B58" s="3"/>
      <c r="C58" s="125"/>
      <c r="D58" s="98" t="s">
        <v>119</v>
      </c>
      <c r="E58" s="126"/>
      <c r="F58" s="126"/>
      <c r="G58" s="98" t="s">
        <v>120</v>
      </c>
      <c r="H58" s="127" t="s">
        <v>57</v>
      </c>
      <c r="I58" s="128" t="s">
        <v>146</v>
      </c>
      <c r="J58" s="126"/>
      <c r="K58" s="126"/>
      <c r="L58" s="126"/>
      <c r="M58" s="126"/>
      <c r="N58" s="38"/>
      <c r="O58" s="129"/>
      <c r="P58" s="98"/>
      <c r="Q58" s="99"/>
      <c r="R58" s="98"/>
      <c r="S58" s="130"/>
      <c r="T58" s="130"/>
      <c r="U58" s="131"/>
      <c r="Z58" s="1" t="s">
        <v>47</v>
      </c>
      <c r="AA58" s="1">
        <v>4</v>
      </c>
    </row>
    <row r="59" spans="1:30" ht="27" customHeight="1" thickBot="1" x14ac:dyDescent="0.25">
      <c r="B59" s="132" t="s">
        <v>43</v>
      </c>
      <c r="C59" s="133"/>
      <c r="D59" s="134" t="s">
        <v>121</v>
      </c>
      <c r="E59" s="135"/>
      <c r="F59" s="135"/>
      <c r="G59" s="134" t="s">
        <v>122</v>
      </c>
      <c r="H59" s="134" t="s">
        <v>57</v>
      </c>
      <c r="I59" s="136" t="s">
        <v>123</v>
      </c>
      <c r="J59" s="137"/>
      <c r="K59" s="137"/>
      <c r="L59" s="134"/>
      <c r="M59" s="134">
        <v>30</v>
      </c>
      <c r="N59" s="134"/>
      <c r="O59" s="158"/>
      <c r="P59" s="159"/>
      <c r="Q59" s="160"/>
      <c r="R59" s="159"/>
      <c r="S59" s="138"/>
      <c r="T59" s="138"/>
      <c r="U59" s="139"/>
      <c r="Z59" s="1" t="s">
        <v>48</v>
      </c>
      <c r="AA59" s="1">
        <v>4</v>
      </c>
    </row>
    <row r="60" spans="1:30" ht="15.75" thickBot="1" x14ac:dyDescent="0.25">
      <c r="A60" s="1"/>
      <c r="B60" s="3"/>
      <c r="C60" s="115"/>
      <c r="N60" s="1"/>
      <c r="O60" s="153"/>
      <c r="P60" s="2"/>
      <c r="Q60" s="36"/>
      <c r="S60" s="116"/>
      <c r="T60" s="116"/>
      <c r="U60" s="117"/>
    </row>
    <row r="61" spans="1:30" ht="27" customHeight="1" thickBot="1" x14ac:dyDescent="0.25">
      <c r="B61" s="132" t="s">
        <v>43</v>
      </c>
      <c r="C61" s="133"/>
      <c r="D61" s="159" t="s">
        <v>124</v>
      </c>
      <c r="E61" s="135"/>
      <c r="F61" s="135"/>
      <c r="G61" s="189" t="s">
        <v>125</v>
      </c>
      <c r="H61" s="134" t="s">
        <v>57</v>
      </c>
      <c r="I61" s="136" t="s">
        <v>126</v>
      </c>
      <c r="J61" s="137"/>
      <c r="K61" s="137"/>
      <c r="L61" s="134"/>
      <c r="M61" s="134">
        <v>30</v>
      </c>
      <c r="N61" s="134"/>
      <c r="O61" s="158"/>
      <c r="P61" s="159"/>
      <c r="Q61" s="137"/>
      <c r="R61" s="161"/>
      <c r="S61" s="138"/>
      <c r="T61" s="138"/>
      <c r="U61" s="139"/>
      <c r="Z61" s="1" t="s">
        <v>35</v>
      </c>
      <c r="AA61" s="1">
        <v>4</v>
      </c>
    </row>
    <row r="62" spans="1:30" ht="6.95" customHeight="1" x14ac:dyDescent="0.2">
      <c r="A62" s="1"/>
      <c r="B62" s="38"/>
      <c r="C62" s="115"/>
      <c r="N62" s="1"/>
      <c r="O62" s="153"/>
      <c r="P62" s="2"/>
      <c r="Q62" s="3"/>
      <c r="R62" s="143"/>
      <c r="S62" s="116"/>
      <c r="T62" s="116"/>
      <c r="U62" s="117"/>
    </row>
    <row r="63" spans="1:30" ht="6.95" customHeight="1" x14ac:dyDescent="0.2">
      <c r="A63" s="1"/>
      <c r="C63" s="115"/>
      <c r="N63" s="1"/>
      <c r="O63" s="153"/>
      <c r="P63" s="2"/>
      <c r="Q63" s="3"/>
      <c r="R63" s="143"/>
      <c r="S63" s="116"/>
      <c r="T63" s="116"/>
      <c r="U63" s="117"/>
    </row>
    <row r="64" spans="1:30" x14ac:dyDescent="0.2">
      <c r="B64"/>
      <c r="C64" s="101"/>
      <c r="D64" s="163" t="s">
        <v>128</v>
      </c>
      <c r="E64" s="104"/>
      <c r="F64" s="104"/>
      <c r="G64" s="189" t="s">
        <v>127</v>
      </c>
      <c r="H64" s="102" t="s">
        <v>0</v>
      </c>
      <c r="I64" s="103" t="s">
        <v>65</v>
      </c>
      <c r="J64" s="104"/>
      <c r="K64" s="104"/>
      <c r="L64" s="104"/>
      <c r="M64" s="189">
        <v>30</v>
      </c>
      <c r="N64" s="102"/>
      <c r="O64" s="144"/>
      <c r="P64" s="144"/>
      <c r="Q64" s="5"/>
      <c r="R64" s="145"/>
      <c r="S64" s="118"/>
      <c r="T64" s="118"/>
      <c r="U64" s="119"/>
      <c r="Z64" s="1" t="s">
        <v>0</v>
      </c>
      <c r="AA64" s="1">
        <v>4</v>
      </c>
      <c r="AB64" s="1">
        <v>1</v>
      </c>
      <c r="AC64" s="1" t="s">
        <v>41</v>
      </c>
      <c r="AD64" s="1">
        <v>1</v>
      </c>
    </row>
    <row r="65" spans="2:30" x14ac:dyDescent="0.2">
      <c r="B65"/>
      <c r="C65" s="101"/>
      <c r="D65" s="105"/>
      <c r="E65" s="4"/>
      <c r="F65" s="4"/>
      <c r="G65" s="4"/>
      <c r="H65" s="4"/>
      <c r="I65" s="106"/>
      <c r="J65" s="4"/>
      <c r="K65" s="4"/>
      <c r="L65" s="4"/>
      <c r="M65" s="4"/>
      <c r="N65" s="106"/>
      <c r="O65" s="146"/>
      <c r="P65" s="146"/>
      <c r="Q65" s="4"/>
      <c r="R65" s="147"/>
      <c r="S65" s="112"/>
      <c r="T65" s="112"/>
      <c r="U65" s="113"/>
    </row>
    <row r="66" spans="2:30" x14ac:dyDescent="0.2">
      <c r="B66"/>
      <c r="C66" s="101"/>
      <c r="D66" s="105"/>
      <c r="E66" s="164" t="s">
        <v>67</v>
      </c>
      <c r="F66" s="165" t="s">
        <v>69</v>
      </c>
      <c r="G66" s="107" t="s">
        <v>129</v>
      </c>
      <c r="H66" s="107" t="s">
        <v>130</v>
      </c>
      <c r="I66" s="108" t="s">
        <v>131</v>
      </c>
      <c r="J66" s="107"/>
      <c r="K66" s="107">
        <v>250</v>
      </c>
      <c r="L66" s="107">
        <v>1</v>
      </c>
      <c r="M66" s="107"/>
      <c r="N66" s="106"/>
      <c r="O66" s="148"/>
      <c r="P66" s="149"/>
      <c r="Q66" s="150" t="str">
        <f t="shared" ref="Q66" si="7">IF(G66&lt;&gt;"",G66&amp;"E1/"&amp;G66&amp;"X1","")</f>
        <v>54BCAA01E1/54BCAA01X1</v>
      </c>
      <c r="R66" s="151">
        <v>22</v>
      </c>
      <c r="S66" s="109"/>
      <c r="T66" s="110" t="s">
        <v>132</v>
      </c>
      <c r="U66" s="111" t="s">
        <v>133</v>
      </c>
      <c r="Z66" s="1" t="s">
        <v>34</v>
      </c>
      <c r="AA66" s="1">
        <v>4</v>
      </c>
      <c r="AB66" s="1">
        <v>1</v>
      </c>
      <c r="AC66" s="1">
        <v>1</v>
      </c>
      <c r="AD66" s="1">
        <v>1</v>
      </c>
    </row>
    <row r="67" spans="2:30" x14ac:dyDescent="0.2">
      <c r="B67"/>
      <c r="C67" s="101"/>
      <c r="D67" s="105"/>
      <c r="E67" s="4"/>
      <c r="F67" s="4"/>
      <c r="G67" s="4"/>
      <c r="H67" s="4"/>
      <c r="I67" s="106"/>
      <c r="J67" s="4"/>
      <c r="K67" s="4"/>
      <c r="L67" s="4"/>
      <c r="M67" s="4"/>
      <c r="N67" s="106"/>
      <c r="O67" s="152"/>
      <c r="P67" s="146"/>
      <c r="Q67" s="4"/>
      <c r="R67" s="147"/>
      <c r="S67" s="112"/>
      <c r="T67" s="112"/>
      <c r="U67" s="113"/>
    </row>
    <row r="68" spans="2:30" ht="6.95" customHeight="1" thickBot="1" x14ac:dyDescent="0.25">
      <c r="B68" s="34"/>
      <c r="C68" s="120"/>
      <c r="D68" s="121"/>
      <c r="E68" s="85"/>
      <c r="F68" s="85"/>
      <c r="G68" s="85"/>
      <c r="H68" s="85"/>
      <c r="I68" s="122"/>
      <c r="J68" s="85"/>
      <c r="K68" s="85"/>
      <c r="L68" s="85"/>
      <c r="M68" s="85"/>
      <c r="N68" s="85"/>
      <c r="O68" s="156"/>
      <c r="P68" s="156"/>
      <c r="Q68" s="85"/>
      <c r="R68" s="162"/>
      <c r="S68" s="85"/>
      <c r="T68" s="85"/>
      <c r="U68" s="86"/>
      <c r="Z68" s="1" t="s">
        <v>33</v>
      </c>
    </row>
    <row r="69" spans="2:30" x14ac:dyDescent="0.2">
      <c r="B69" s="13"/>
      <c r="C69" s="13"/>
      <c r="D69" s="15"/>
      <c r="E69" s="16"/>
      <c r="F69" s="16"/>
      <c r="G69" s="16"/>
      <c r="H69" s="16"/>
      <c r="I69" s="13"/>
      <c r="J69" s="16"/>
      <c r="K69" s="16"/>
      <c r="L69" s="16"/>
      <c r="M69" s="16"/>
      <c r="N69" s="16"/>
      <c r="O69" s="13"/>
      <c r="P69" s="13"/>
      <c r="Q69" s="15"/>
      <c r="R69" s="15"/>
      <c r="S69" s="13"/>
      <c r="T69" s="13"/>
      <c r="U69" s="13"/>
      <c r="V69" s="13"/>
      <c r="W69" s="13"/>
      <c r="X69" s="13"/>
    </row>
  </sheetData>
  <customSheetViews>
    <customSheetView guid="{2AECCBB0-D038-4937-B744-5D5A9ED0813A}" showGridLines="0" fitToPage="1" hiddenColumns="1" topLeftCell="A36">
      <selection activeCell="F53" sqref="F53:F54"/>
      <rowBreaks count="1" manualBreakCount="1">
        <brk id="57" max="20" man="1"/>
      </rowBreaks>
      <pageMargins left="0.25" right="0.25" top="0.75" bottom="0.75" header="0.3" footer="0.3"/>
      <printOptions horizontalCentered="1"/>
      <pageSetup paperSize="9" scale="36" fitToHeight="0" orientation="landscape" r:id="rId1"/>
      <headerFooter>
        <oddFooter xml:space="preserve">&amp;L&amp;D - &amp;T&amp;CMaquette de formation - &amp;A&amp;RPage &amp;P/&amp;N
</oddFooter>
      </headerFooter>
    </customSheetView>
    <customSheetView guid="{A0CD1701-3E6A-7345-9D86-FA7A5AF8547B}" showGridLines="0" fitToPage="1" hiddenColumns="1" topLeftCell="A49">
      <selection activeCell="G64" sqref="G64"/>
      <rowBreaks count="1" manualBreakCount="1">
        <brk id="57" max="20" man="1"/>
      </rowBreaks>
      <pageMargins left="0.25" right="0.25" top="0.75" bottom="0.75" header="0.3" footer="0.3"/>
      <printOptions horizontalCentered="1"/>
      <pageSetup paperSize="9" scale="41" fitToHeight="0" orientation="landscape" r:id="rId2"/>
      <headerFooter>
        <oddFooter xml:space="preserve">&amp;L&amp;D - &amp;T&amp;CMaquette de formation - &amp;A&amp;RPage &amp;P/&amp;N
</oddFooter>
      </headerFooter>
    </customSheetView>
    <customSheetView guid="{39B43E07-7085-447B-A6BD-B32952B45FA0}" showPageBreaks="1" showGridLines="0" fitToPage="1" printArea="1" hiddenColumns="1" topLeftCell="A31">
      <selection activeCell="G35" sqref="G35"/>
      <rowBreaks count="1" manualBreakCount="1">
        <brk id="57" max="20" man="1"/>
      </rowBreaks>
      <pageMargins left="0.25" right="0.25" top="0.75" bottom="0.75" header="0.3" footer="0.3"/>
      <printOptions horizontalCentered="1"/>
      <pageSetup paperSize="9" scale="41"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47 Q47:R47 O48:R48 P49:R52 Q53:R53">
    <cfRule type="cellIs" dxfId="6" priority="93" operator="equal">
      <formula>"/"</formula>
    </cfRule>
  </conditionalFormatting>
  <conditionalFormatting sqref="O49:O57">
    <cfRule type="cellIs" dxfId="5" priority="47" operator="equal">
      <formula>"/"</formula>
    </cfRule>
  </conditionalFormatting>
  <conditionalFormatting sqref="O15:Q19">
    <cfRule type="cellIs" dxfId="4" priority="22" operator="equal">
      <formula>"/"</formula>
    </cfRule>
  </conditionalFormatting>
  <conditionalFormatting sqref="O20:R46">
    <cfRule type="cellIs" dxfId="3" priority="11" operator="equal">
      <formula>"/"</formula>
    </cfRule>
  </conditionalFormatting>
  <conditionalFormatting sqref="O58:R68">
    <cfRule type="cellIs" dxfId="2" priority="19" operator="equal">
      <formula>"/"</formula>
    </cfRule>
  </conditionalFormatting>
  <conditionalFormatting sqref="P54:R57">
    <cfRule type="cellIs" dxfId="1" priority="74" operator="equal">
      <formula>"/"</formula>
    </cfRule>
  </conditionalFormatting>
  <conditionalFormatting sqref="R14:R19">
    <cfRule type="cellIs" dxfId="0" priority="21" operator="equal">
      <formula>"/"</formula>
    </cfRule>
  </conditionalFormatting>
  <printOptions horizontalCentered="1"/>
  <pageMargins left="0.25" right="0.25" top="0.75" bottom="0.75" header="0.3" footer="0.3"/>
  <pageSetup paperSize="9" scale="36" fitToHeight="0" orientation="landscape" r:id="rId4"/>
  <headerFooter>
    <oddFooter xml:space="preserve">&amp;L&amp;D - &amp;T&amp;CMaquette de formation - &amp;A&amp;RPage &amp;P/&amp;N
</oddFooter>
  </headerFooter>
  <rowBreaks count="1" manualBreakCount="1">
    <brk id="57"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0B47D-3AE7-44A6-A8B4-5BED954A8530}">
  <ds:schemaRefs>
    <ds:schemaRef ds:uri="http://purl.org/dc/dcmitype/"/>
    <ds:schemaRef ds:uri="http://purl.org/dc/terms/"/>
    <ds:schemaRef ds:uri="http://schemas.openxmlformats.org/package/2006/metadata/core-properties"/>
    <ds:schemaRef ds:uri="http://purl.org/dc/elements/1.1/"/>
    <ds:schemaRef ds:uri="2daa3511-c991-4051-9592-b7273f9079ba"/>
    <ds:schemaRef ds:uri="http://schemas.microsoft.com/office/2006/documentManagement/types"/>
    <ds:schemaRef ds:uri="http://schemas.microsoft.com/office/2006/metadata/properties"/>
    <ds:schemaRef ds:uri="http://schemas.microsoft.com/office/infopath/2007/PartnerControls"/>
    <ds:schemaRef ds:uri="f8e33c00-9be8-4ac4-8e23-04e643215daa"/>
    <ds:schemaRef ds:uri="http://www.w3.org/XML/1998/namespace"/>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Synthèse modification</vt:lpstr>
      <vt:lpstr>5BCF01 - 2023</vt:lpstr>
      <vt:lpstr>'5BCF01 - 2023'!Impression_des_titres</vt:lpstr>
      <vt:lpstr>UE_11</vt:lpstr>
      <vt:lpstr>UE_12</vt:lpstr>
      <vt:lpstr>UE_13</vt:lpstr>
      <vt:lpstr>UE_14</vt:lpstr>
      <vt:lpstr>UE_21</vt:lpstr>
      <vt:lpstr>'5BCF01 - 2023'!Zone_d_impression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Patricia Maki</cp:lastModifiedBy>
  <cp:lastPrinted>2022-09-02T06:52:47Z</cp:lastPrinted>
  <dcterms:created xsi:type="dcterms:W3CDTF">2009-03-17T09:52:56Z</dcterms:created>
  <dcterms:modified xsi:type="dcterms:W3CDTF">2023-10-12T21:12:19Z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