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C:\Users\sdavid7\OneDrive - univ-lyon2.fr\Bureau\Conseil 12_10_2023\Anthropologie\"/>
    </mc:Choice>
  </mc:AlternateContent>
  <xr:revisionPtr revIDLastSave="0" documentId="10_ncr:80_{838C0E4B-F47E-4C69-AC11-8162EED2AA49}" xr6:coauthVersionLast="36" xr6:coauthVersionMax="47" xr10:uidLastSave="{00000000-0000-0000-0000-000000000000}"/>
  <workbookProtection lockRevision="1"/>
  <bookViews>
    <workbookView xWindow="-105" yWindow="-105" windowWidth="16605" windowHeight="8835" tabRatio="815" xr2:uid="{00000000-000D-0000-FFFF-FFFF00000000}"/>
  </bookViews>
  <sheets>
    <sheet name="Synthèse modification" sheetId="1" r:id="rId1"/>
    <sheet name="5ABF03 - 2023" sheetId="2" r:id="rId2"/>
  </sheets>
  <definedNames>
    <definedName name="_xlnm._FilterDatabase" localSheetId="1" hidden="1">'5ABF03 - 2023'!$D$13:$M$13</definedName>
    <definedName name="_xlnm.Print_Titles" localSheetId="1">'5ABF03 - 2023'!$13:$14</definedName>
    <definedName name="UE_11">'5ABF03 - 2023'!$21:$27</definedName>
    <definedName name="UE_110">'5ABF03 - 2023'!#REF!</definedName>
    <definedName name="UE_12">'5ABF03 - 2023'!$28:$34</definedName>
    <definedName name="UE_13">'5ABF03 - 2023'!$35:$61</definedName>
    <definedName name="UE_14">'5ABF03 - 2023'!#REF!</definedName>
    <definedName name="UE_15">'5ABF03 - 2023'!$62:$62</definedName>
    <definedName name="UE_16">'5ABF03 - 2023'!#REF!</definedName>
    <definedName name="UE_17">'5ABF03 - 2023'!#REF!</definedName>
    <definedName name="UE_18">'5ABF03 - 2023'!#REF!</definedName>
    <definedName name="UE_19">'5ABF03 - 2023'!#REF!</definedName>
    <definedName name="UE_21">'5ABF03 - 2023'!$70:$77</definedName>
    <definedName name="UE_210">'5ABF03 - 2023'!#REF!</definedName>
    <definedName name="UE_22">'5ABF03 - 2023'!$78:$78</definedName>
    <definedName name="UE_23">'5ABF03 - 2023'!#REF!</definedName>
    <definedName name="UE_24">'5ABF03 - 2023'!#REF!</definedName>
    <definedName name="UE_25">'5ABF03 - 2023'!#REF!</definedName>
    <definedName name="UE_26">'5ABF03 - 2023'!#REF!</definedName>
    <definedName name="UE_27">'5ABF03 - 2023'!#REF!</definedName>
    <definedName name="UE_28">'5ABF03 - 2023'!#REF!</definedName>
    <definedName name="UE_29">'5ABF03 - 2023'!#REF!</definedName>
    <definedName name="Z_C25367D0_3953_4854_8E12_8A1E7A51084A_.wvu.Cols" localSheetId="1" hidden="1">'5ABF03 - 2023'!$Z:$AD</definedName>
    <definedName name="Z_C25367D0_3953_4854_8E12_8A1E7A51084A_.wvu.Cols" localSheetId="0" hidden="1">'Synthèse modification'!$Y:$Z</definedName>
    <definedName name="Z_C25367D0_3953_4854_8E12_8A1E7A51084A_.wvu.FilterData" localSheetId="1" hidden="1">'5ABF03 - 2023'!$D$13:$M$13</definedName>
    <definedName name="Z_C25367D0_3953_4854_8E12_8A1E7A51084A_.wvu.PrintArea" localSheetId="1" hidden="1">'5ABF03 - 2023'!$A$1:$U$79</definedName>
    <definedName name="Z_C25367D0_3953_4854_8E12_8A1E7A51084A_.wvu.PrintArea" localSheetId="0" hidden="1">'Synthèse modification'!$A$1:$C$145</definedName>
    <definedName name="Z_C25367D0_3953_4854_8E12_8A1E7A51084A_.wvu.PrintTitles" localSheetId="1" hidden="1">'5ABF03 - 2023'!$13:$14</definedName>
    <definedName name="Z_DF85C9D2_94CD_4D6C_AE1D_3B50137B4E75_.wvu.Cols" localSheetId="1" hidden="1">'5ABF03 - 2023'!$Z:$AD</definedName>
    <definedName name="Z_DF85C9D2_94CD_4D6C_AE1D_3B50137B4E75_.wvu.Cols" localSheetId="0" hidden="1">'Synthèse modification'!$Y:$Z</definedName>
    <definedName name="Z_DF85C9D2_94CD_4D6C_AE1D_3B50137B4E75_.wvu.FilterData" localSheetId="1" hidden="1">'5ABF03 - 2023'!$D$13:$M$13</definedName>
    <definedName name="Z_DF85C9D2_94CD_4D6C_AE1D_3B50137B4E75_.wvu.PrintArea" localSheetId="1" hidden="1">'5ABF03 - 2023'!$A$1:$U$79</definedName>
    <definedName name="Z_DF85C9D2_94CD_4D6C_AE1D_3B50137B4E75_.wvu.PrintArea" localSheetId="0" hidden="1">'Synthèse modification'!$A$1:$C$145</definedName>
    <definedName name="Z_DF85C9D2_94CD_4D6C_AE1D_3B50137B4E75_.wvu.PrintTitles" localSheetId="1" hidden="1">'5ABF03 - 2023'!$13:$14</definedName>
    <definedName name="Z_FD20B2DD_C793_4846_AEBC_F9CF6E7A55FD_.wvu.Cols" localSheetId="1" hidden="1">'5ABF03 - 2023'!$Z:$AD</definedName>
    <definedName name="Z_FD20B2DD_C793_4846_AEBC_F9CF6E7A55FD_.wvu.Cols" localSheetId="0" hidden="1">'Synthèse modification'!$Y:$Z</definedName>
    <definedName name="Z_FD20B2DD_C793_4846_AEBC_F9CF6E7A55FD_.wvu.FilterData" localSheetId="1" hidden="1">'5ABF03 - 2023'!$D$13:$M$13</definedName>
    <definedName name="Z_FD20B2DD_C793_4846_AEBC_F9CF6E7A55FD_.wvu.PrintArea" localSheetId="1" hidden="1">'5ABF03 - 2023'!$A$1:$U$79</definedName>
    <definedName name="Z_FD20B2DD_C793_4846_AEBC_F9CF6E7A55FD_.wvu.PrintArea" localSheetId="0" hidden="1">'Synthèse modification'!$A$1:$C$145</definedName>
    <definedName name="Z_FD20B2DD_C793_4846_AEBC_F9CF6E7A55FD_.wvu.PrintTitles" localSheetId="1" hidden="1">'5ABF03 - 2023'!$13:$14</definedName>
    <definedName name="_xlnm.Print_Area" localSheetId="1">'5ABF03 - 2023'!$A$1:$U$79</definedName>
    <definedName name="_xlnm.Print_Area" localSheetId="0">'Synthèse modification'!$A$1:$C$145</definedName>
  </definedNames>
  <calcPr calcId="191029"/>
  <customWorkbookViews>
    <customWorkbookView name="Sandrine David - Affichage personnalisé" guid="{C25367D0-3953-4854-8E12-8A1E7A51084A}" mergeInterval="0" personalView="1" maximized="1" xWindow="1912" yWindow="-8" windowWidth="1936" windowHeight="1056" tabRatio="815" activeSheetId="1"/>
    <customWorkbookView name="Reza Hadjikhani - Affichage personnalisé" guid="{DF85C9D2-94CD-4D6C-AE1D-3B50137B4E75}" mergeInterval="0" personalView="1" maximized="1" xWindow="-8" yWindow="-8" windowWidth="1936" windowHeight="1035" tabRatio="815" activeSheetId="2"/>
    <customWorkbookView name="Raveneau - Affichage personnalisé" guid="{FD20B2DD-C793-4846-AEBC-F9CF6E7A55FD}" mergeInterval="0" personalView="1" maximized="1" xWindow="-9" yWindow="-9" windowWidth="1384" windowHeight="736" tabRatio="815" activeSheetId="1"/>
  </customWorkbookViews>
</workbook>
</file>

<file path=xl/calcChain.xml><?xml version="1.0" encoding="utf-8"?>
<calcChain xmlns="http://schemas.openxmlformats.org/spreadsheetml/2006/main">
  <c r="A56" i="1" l="1"/>
  <c r="A55" i="1"/>
  <c r="Q74" i="2" l="1"/>
  <c r="Q53" i="2"/>
  <c r="Q52" i="2"/>
  <c r="Q51" i="2"/>
  <c r="Q50" i="2"/>
  <c r="Q49" i="2"/>
  <c r="Q48" i="2"/>
  <c r="Q47" i="2"/>
  <c r="Q46" i="2"/>
  <c r="Q45" i="2" l="1"/>
  <c r="Q44" i="2"/>
  <c r="Q43" i="2"/>
  <c r="Q42" i="2"/>
  <c r="Q41" i="2"/>
  <c r="Q40" i="2"/>
  <c r="Q38" i="2"/>
  <c r="Q26" i="2"/>
  <c r="Q60" i="2" l="1"/>
  <c r="Q59" i="2"/>
  <c r="Q58" i="2"/>
  <c r="Q57" i="2"/>
  <c r="Q56" i="2"/>
  <c r="Q55" i="2"/>
  <c r="Q33" i="2"/>
  <c r="Q32" i="2"/>
  <c r="Q25" i="2"/>
  <c r="Q61" i="2" l="1"/>
  <c r="Q54" i="2"/>
  <c r="Q31" i="2"/>
  <c r="Q24" i="2" l="1"/>
  <c r="Q73" i="2" l="1"/>
  <c r="Q76" i="2"/>
  <c r="Q77" i="2"/>
</calcChain>
</file>

<file path=xl/sharedStrings.xml><?xml version="1.0" encoding="utf-8"?>
<sst xmlns="http://schemas.openxmlformats.org/spreadsheetml/2006/main" count="444" uniqueCount="254">
  <si>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</si>
  <si>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</si>
  <si>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</si>
  <si>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</si>
  <si>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</si>
  <si>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</si>
  <si>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</si>
  <si>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</si>
  <si>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</si>
  <si>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</si>
  <si>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</si>
  <si>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</si>
  <si>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</si>
  <si>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</si>
  <si>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</si>
  <si>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</si>
  <si>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</si>
  <si>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</si>
  <si>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</si>
  <si>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</si>
  <si>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</si>
  <si>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</si>
  <si>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</si>
  <si>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</si>
  <si>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</si>
  <si>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</si>
  <si>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</si>
  <si>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</si>
  <si>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</si>
  <si>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</si>
  <si>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</si>
  <si>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</si>
  <si>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</si>
  <si>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</si>
  <si>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</si>
  <si>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</si>
  <si>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</si>
  <si>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</si>
  <si>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</si>
  <si>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</si>
  <si>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</si>
  <si>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</si>
  <si>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</si>
  <si>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</si>
  <si>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</si>
  <si>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</si>
  <si>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CONTRAT 2022/2026</t>
  </si>
  <si>
    <t>MOX</t>
  </si>
  <si>
    <t>MOB</t>
  </si>
  <si>
    <t>5ABF02</t>
  </si>
  <si>
    <t>MNAB501</t>
  </si>
  <si>
    <t>M2</t>
  </si>
  <si>
    <t>PER</t>
  </si>
  <si>
    <t>M3KSEMOB</t>
  </si>
  <si>
    <t>53KSEMOB</t>
  </si>
  <si>
    <t>SEMESTRE 3 MOBILITE</t>
  </si>
  <si>
    <t>SEMESTRE 3</t>
  </si>
  <si>
    <t>TRONC COMMUN</t>
  </si>
  <si>
    <t>Mut+ext</t>
  </si>
  <si>
    <t>Obligatoire</t>
  </si>
  <si>
    <t>CM</t>
  </si>
  <si>
    <t>Porteur</t>
  </si>
  <si>
    <t>53ABBA04</t>
  </si>
  <si>
    <t>Séminaire transversal de formation à la recherche</t>
  </si>
  <si>
    <t>53ABBB01</t>
  </si>
  <si>
    <t>Option</t>
  </si>
  <si>
    <t>TD</t>
  </si>
  <si>
    <t>Anthropologie des jeux et des sports</t>
  </si>
  <si>
    <t>53ABBB02</t>
  </si>
  <si>
    <t>Frontières du vivant</t>
  </si>
  <si>
    <t>53ABBB03</t>
  </si>
  <si>
    <t>Anthropologie Digitale</t>
  </si>
  <si>
    <t>53ABBB04</t>
  </si>
  <si>
    <t>Anthropologie, corps et imaginaires de la technologie</t>
  </si>
  <si>
    <t>2 enseignement au choix parmi &gt;&gt;</t>
  </si>
  <si>
    <t>Approches anthropologiques du genre, de la parenté et de la personne</t>
  </si>
  <si>
    <t>Anthropologie de la violence, de la guerre et des conflits</t>
  </si>
  <si>
    <t>Anthropologie du travail</t>
  </si>
  <si>
    <t>Anthropologie des usages sociaux du corps</t>
  </si>
  <si>
    <t>Anthropologie de la mobilité: parcours, trajectoires et mouvements</t>
  </si>
  <si>
    <t>Anthropologie de la nature et des non-humains</t>
  </si>
  <si>
    <t>53ABBC07</t>
  </si>
  <si>
    <t>Frontières et territoires</t>
  </si>
  <si>
    <t>53ABBC08</t>
  </si>
  <si>
    <t>Anthropologie du bien-être et des attachements</t>
  </si>
  <si>
    <t>Current Issues in Anthropology 2</t>
  </si>
  <si>
    <t>Langue au choix - CDL</t>
  </si>
  <si>
    <t>1 enseignement au choix parmi &gt;&gt;</t>
  </si>
  <si>
    <t>M4KSEMOB</t>
  </si>
  <si>
    <t>54KSEMOB</t>
  </si>
  <si>
    <t>SEMESTRE 4 MOBILITE</t>
  </si>
  <si>
    <t>SEMESTRE 4</t>
  </si>
  <si>
    <t>MEMSUIV</t>
  </si>
  <si>
    <t>Ateliers de recherche M2-A</t>
  </si>
  <si>
    <t>54ABBA03</t>
  </si>
  <si>
    <t>Ateliers de recherche M2-B</t>
  </si>
  <si>
    <t>5ABF01</t>
  </si>
  <si>
    <t>4ABF01</t>
  </si>
  <si>
    <t>4ABF02</t>
  </si>
  <si>
    <t>5ABF03</t>
  </si>
  <si>
    <t>41ABAC01</t>
  </si>
  <si>
    <t>41ABAC02</t>
  </si>
  <si>
    <t>41ABBC03</t>
  </si>
  <si>
    <t>41ABBC04</t>
  </si>
  <si>
    <t>53ABAC05</t>
  </si>
  <si>
    <t>53ABAC06</t>
  </si>
  <si>
    <t>54ABAA02</t>
  </si>
  <si>
    <t>CREOLE Research Seminar</t>
  </si>
  <si>
    <t>MODULE CREOLE 2</t>
  </si>
  <si>
    <t>Erasmus Intensive Program</t>
  </si>
  <si>
    <t>Teacher Exchange 1</t>
  </si>
  <si>
    <t>Teacher Exchange 2</t>
  </si>
  <si>
    <t>PROJSUIV</t>
  </si>
  <si>
    <t>SEMINAIRES THEMATIQUES</t>
  </si>
  <si>
    <t>41ABAB02</t>
  </si>
  <si>
    <t>Anthropologie des économies : production, échanges et consommations</t>
  </si>
  <si>
    <t>41ABAB03</t>
  </si>
  <si>
    <t>Ethnosciences, histoire et anthropologie des sciences</t>
  </si>
  <si>
    <t>41ABAB04</t>
  </si>
  <si>
    <t>Anthropologie des migrations</t>
  </si>
  <si>
    <t>41ABBB02</t>
  </si>
  <si>
    <t>Anthropologie de l'habiter et des urbanités contemporaines</t>
  </si>
  <si>
    <t>41ABBB03</t>
  </si>
  <si>
    <t>Images, culture matérielle et muséologie</t>
  </si>
  <si>
    <t>41ABBB04</t>
  </si>
  <si>
    <t>Anthropologie sensorielle</t>
  </si>
  <si>
    <t>53ABAB01</t>
  </si>
  <si>
    <t>Pouvoir:domination et émancipation</t>
  </si>
  <si>
    <t>53ABAB02</t>
  </si>
  <si>
    <t>Anthropologie, affects et émotions</t>
  </si>
  <si>
    <t>53ABAB03</t>
  </si>
  <si>
    <t>Anthropologie, santé et catastrophes</t>
  </si>
  <si>
    <t>53ABAB04</t>
  </si>
  <si>
    <t>Anthropologie des manifestations divines</t>
  </si>
  <si>
    <t>MASTER THESIS</t>
  </si>
  <si>
    <t>Master thesis - Writing</t>
  </si>
  <si>
    <t>Master thesis - Defence</t>
  </si>
  <si>
    <t>ABC</t>
  </si>
  <si>
    <t>M5ABF031</t>
  </si>
  <si>
    <t>M3ABCXA1</t>
  </si>
  <si>
    <t>53ABCXA1</t>
  </si>
  <si>
    <t>M3ABCSA1</t>
  </si>
  <si>
    <t>53ABCSA1</t>
  </si>
  <si>
    <t>M3ABCUA1</t>
  </si>
  <si>
    <t>53ABCUA1</t>
  </si>
  <si>
    <t>53ABCA01</t>
  </si>
  <si>
    <t>53ABCA02</t>
  </si>
  <si>
    <t>MASTER 2 ANTHROPOLOGIE / CULTURAL DIFFERENCES AND TRANSNATIONAL PROCESSES (CREOLE)</t>
  </si>
  <si>
    <t>MASTER ANTHROPOLOGIE / CULTURAL DIFFERENCES AND TRANSNATIONAL PROCESSES (CREOLE)</t>
  </si>
  <si>
    <t>53ABCB02</t>
  </si>
  <si>
    <t>53ABCB03</t>
  </si>
  <si>
    <t>53ABCUB1</t>
  </si>
  <si>
    <t>53ABCUC1</t>
  </si>
  <si>
    <t>M3ABCUB1</t>
  </si>
  <si>
    <t>M3ABCUC1</t>
  </si>
  <si>
    <t>53ABAD02</t>
  </si>
  <si>
    <t>53ABCB01</t>
  </si>
  <si>
    <t>M4ABCXA1</t>
  </si>
  <si>
    <t>54ABCXA1</t>
  </si>
  <si>
    <t>M4ABCSA1</t>
  </si>
  <si>
    <t>54ABCSA1</t>
  </si>
  <si>
    <t>M4ABCUA1</t>
  </si>
  <si>
    <t>54ABCUA1</t>
  </si>
  <si>
    <t>54ABCA01</t>
  </si>
  <si>
    <t>54ABCA02</t>
  </si>
  <si>
    <t>M4ABCXB1</t>
  </si>
  <si>
    <t>54ABCXB1</t>
  </si>
  <si>
    <t>1 SEMESTRE 3 AU CHOIX &gt;&gt;</t>
  </si>
  <si>
    <t>53ABAC01</t>
  </si>
  <si>
    <t>53ABAC02</t>
  </si>
  <si>
    <t>53ABAC03</t>
  </si>
  <si>
    <t>53ABAC04</t>
  </si>
  <si>
    <t>53ABCXB1</t>
  </si>
  <si>
    <t>M3ABCXB1</t>
  </si>
  <si>
    <t>53ABCC02</t>
  </si>
  <si>
    <t>53ABCC03</t>
  </si>
  <si>
    <t>53ABCC04</t>
  </si>
  <si>
    <t>53ABCC05</t>
  </si>
  <si>
    <t>53ABCC06</t>
  </si>
  <si>
    <t>53ABCC07</t>
  </si>
  <si>
    <t>1 SEMESTRE 4 AU CHOIX &gt;&gt;</t>
  </si>
  <si>
    <t>NN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</si>
  <si>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</si>
  <si>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</si>
  <si>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</si>
  <si>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</si>
  <si>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</si>
  <si>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</si>
  <si>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</si>
  <si>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</si>
  <si>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</si>
  <si>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</si>
  <si>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</si>
  <si>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</si>
  <si>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</si>
  <si>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</si>
  <si>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</si>
  <si>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</si>
  <si>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</si>
  <si>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</si>
  <si>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</si>
  <si>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</si>
  <si>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</si>
  <si>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</si>
  <si>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</si>
  <si>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</si>
  <si>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</si>
  <si>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</si>
  <si>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</si>
  <si>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</si>
  <si>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</si>
  <si>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</si>
  <si>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</si>
  <si>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</si>
  <si>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</si>
  <si>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</si>
  <si>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</si>
  <si>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</si>
  <si>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</si>
  <si>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</si>
  <si>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</si>
  <si>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</si>
  <si>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</si>
  <si>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</si>
  <si>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</si>
  <si>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</si>
  <si>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</si>
  <si>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</si>
  <si>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</si>
  <si>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</si>
  <si>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</si>
  <si>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</si>
  <si>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</si>
  <si>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</si>
  <si>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</si>
  <si>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</si>
  <si>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</si>
  <si>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</si>
  <si>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</si>
  <si>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</si>
  <si>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</si>
  <si>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</si>
  <si>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</si>
  <si>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MNAB501-303</t>
  </si>
  <si>
    <t>5ABF03-301</t>
  </si>
  <si>
    <t>RAVENEAU Gilles</t>
  </si>
  <si>
    <t>gilles.raveneau@univ-lyon2.fr</t>
  </si>
  <si>
    <t>Changement d'intitulé de l'UE: "Tronc commun" devient  "Savoirs fondamentaux"</t>
  </si>
  <si>
    <t>pour plus de clarté</t>
  </si>
  <si>
    <t>Changement d'intitulé :  "Current Issues in Anthropology 2" devient "Anthropology Matters"</t>
  </si>
  <si>
    <t>pour plus de clarté et de cohérence avec les étudiants qui arrivent en M2 depuis l'étranger ou d'autres universités.</t>
  </si>
  <si>
    <t>Changement d'intitulé : "Séminaire transversal de formation à la recherche" devient "Séminaire de formation à la recherche"</t>
  </si>
  <si>
    <t>Stéphane CHRETIEN, Directeur</t>
  </si>
  <si>
    <t>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</si>
</sst>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9"/>
      <name val="Arial"/>
      <family val="2"/>
    </font>
    <font>
      <sz val="9"/>
      <color theme="0"/>
      <name val="Trebuchet MS"/>
      <family val="2"/>
    </font>
    <font>
      <sz val="9"/>
      <color theme="7" tint="-0.499984740745262"/>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2"/>
      <name val="Times New Roman"/>
      <family val="1"/>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70">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6" fillId="0" borderId="0"/>
  </cellStyleXfs>
  <cellXfs count="273">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6" xfId="0" applyFont="1" applyFill="1" applyBorder="1" applyAlignment="1">
      <alignment vertical="center" wrapText="1"/>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5" fillId="31"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Alignment="1">
      <alignment vertical="center" wrapText="1"/>
    </xf>
    <xf numFmtId="0" fontId="26" fillId="0" borderId="0" xfId="0" applyFont="1" applyAlignment="1">
      <alignment horizontal="center" vertical="center" wrapText="1"/>
    </xf>
    <xf numFmtId="0" fontId="26" fillId="32" borderId="24" xfId="0" applyFont="1" applyFill="1" applyBorder="1" applyAlignment="1">
      <alignment vertical="center" wrapText="1"/>
    </xf>
    <xf numFmtId="0" fontId="25" fillId="0" borderId="12" xfId="0" applyFont="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1" xfId="0" applyFont="1" applyFill="1" applyBorder="1" applyAlignment="1">
      <alignment horizontal="left" vertical="top" wrapText="1"/>
    </xf>
    <xf numFmtId="0" fontId="40" fillId="0" borderId="0" xfId="0" applyFont="1" applyAlignment="1">
      <alignment horizontal="left" vertical="top" wrapText="1"/>
    </xf>
    <xf numFmtId="0" fontId="40" fillId="0" borderId="1" xfId="0" applyFont="1" applyBorder="1" applyAlignment="1">
      <alignment horizontal="left" vertical="top" wrapText="1"/>
    </xf>
    <xf numFmtId="0" fontId="40" fillId="33" borderId="0" xfId="0" applyFont="1" applyFill="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41" fillId="38" borderId="0" xfId="0" applyFont="1" applyFill="1" applyAlignment="1">
      <alignment horizontal="center"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Border="1" applyAlignment="1">
      <alignment vertical="center" wrapText="1"/>
    </xf>
    <xf numFmtId="0" fontId="25" fillId="0" borderId="24" xfId="0" applyFont="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Border="1" applyAlignment="1">
      <alignment vertical="center"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40" fillId="0" borderId="24" xfId="0" applyFont="1" applyBorder="1" applyAlignment="1">
      <alignment horizontal="left" vertical="top" wrapText="1"/>
    </xf>
    <xf numFmtId="0" fontId="40" fillId="0" borderId="21" xfId="0" applyFont="1" applyBorder="1" applyAlignment="1">
      <alignment horizontal="left" vertical="top" wrapText="1"/>
    </xf>
    <xf numFmtId="0" fontId="25" fillId="35" borderId="0" xfId="0" applyFont="1" applyFill="1" applyAlignment="1">
      <alignment horizontal="center" vertical="center" wrapText="1"/>
    </xf>
    <xf numFmtId="0" fontId="40" fillId="32" borderId="0" xfId="0" applyFont="1" applyFill="1" applyAlignment="1">
      <alignment horizontal="left" vertical="top" wrapText="1"/>
    </xf>
    <xf numFmtId="0" fontId="40" fillId="32" borderId="1" xfId="0" applyFont="1" applyFill="1" applyBorder="1" applyAlignment="1">
      <alignment horizontal="left" vertical="top" wrapText="1"/>
    </xf>
    <xf numFmtId="0" fontId="0" fillId="0" borderId="0" xfId="0" applyAlignment="1">
      <alignment horizontal="center"/>
    </xf>
    <xf numFmtId="0" fontId="28" fillId="29" borderId="39" xfId="0" applyFont="1" applyFill="1" applyBorder="1" applyAlignment="1">
      <alignment horizontal="center" vertical="center" wrapText="1"/>
    </xf>
    <xf numFmtId="0" fontId="34" fillId="0" borderId="40" xfId="0" applyFont="1" applyBorder="1" applyAlignment="1">
      <alignment horizontal="center" vertical="center"/>
    </xf>
    <xf numFmtId="0" fontId="27" fillId="30" borderId="35" xfId="0" applyFont="1" applyFill="1" applyBorder="1" applyAlignment="1">
      <alignment horizontal="center" vertical="center" wrapText="1"/>
    </xf>
    <xf numFmtId="0" fontId="27" fillId="29" borderId="32" xfId="0" applyFont="1" applyFill="1" applyBorder="1" applyAlignment="1">
      <alignment horizontal="center" vertical="center" wrapText="1"/>
    </xf>
    <xf numFmtId="0" fontId="27" fillId="30" borderId="37" xfId="0" applyFont="1" applyFill="1" applyBorder="1" applyAlignment="1">
      <alignment horizontal="center" vertical="center" wrapText="1"/>
    </xf>
    <xf numFmtId="0" fontId="40" fillId="40" borderId="19" xfId="0" applyFont="1" applyFill="1" applyBorder="1" applyAlignment="1">
      <alignment horizontal="left" vertical="top" wrapText="1"/>
    </xf>
    <xf numFmtId="0" fontId="40" fillId="40" borderId="57" xfId="0" applyFont="1" applyFill="1" applyBorder="1" applyAlignment="1">
      <alignment horizontal="left" vertical="top" wrapText="1"/>
    </xf>
    <xf numFmtId="0" fontId="0" fillId="0" borderId="0" xfId="0" applyAlignment="1">
      <alignment horizontal="center" vertical="center"/>
    </xf>
    <xf numFmtId="0" fontId="34" fillId="0" borderId="24" xfId="0" applyFont="1" applyBorder="1" applyAlignment="1">
      <alignment horizontal="center" vertical="center" wrapText="1"/>
    </xf>
    <xf numFmtId="0" fontId="43" fillId="0" borderId="0" xfId="0" applyFont="1"/>
    <xf numFmtId="0" fontId="40" fillId="38" borderId="0" xfId="0" applyFont="1" applyFill="1" applyAlignment="1">
      <alignment vertical="center"/>
    </xf>
    <xf numFmtId="0" fontId="40" fillId="0" borderId="0" xfId="0" applyFont="1" applyAlignment="1">
      <alignment vertical="center"/>
    </xf>
    <xf numFmtId="0" fontId="44" fillId="30" borderId="36" xfId="0" applyFont="1" applyFill="1" applyBorder="1" applyAlignment="1">
      <alignment vertical="center" wrapText="1"/>
    </xf>
    <xf numFmtId="14" fontId="40" fillId="0" borderId="38" xfId="0" applyNumberFormat="1" applyFont="1" applyBorder="1" applyAlignment="1">
      <alignment vertical="center" wrapText="1"/>
    </xf>
    <xf numFmtId="0" fontId="44" fillId="29" borderId="39" xfId="0" applyFont="1" applyFill="1" applyBorder="1" applyAlignment="1">
      <alignment horizontal="left" vertical="center" wrapText="1"/>
    </xf>
    <xf numFmtId="0" fontId="40" fillId="0" borderId="40" xfId="0" applyFont="1" applyBorder="1" applyAlignment="1">
      <alignment vertical="center"/>
    </xf>
    <xf numFmtId="0" fontId="44" fillId="30" borderId="29" xfId="0" applyFont="1" applyFill="1" applyBorder="1" applyAlignment="1">
      <alignment horizontal="center" vertical="center" wrapText="1"/>
    </xf>
    <xf numFmtId="0" fontId="40" fillId="31" borderId="0" xfId="0" applyFont="1" applyFill="1" applyAlignment="1">
      <alignment horizontal="center" vertical="center" textRotation="90" wrapText="1"/>
    </xf>
    <xf numFmtId="0" fontId="45" fillId="38" borderId="0" xfId="0" applyFont="1" applyFill="1" applyAlignment="1">
      <alignment horizontal="center" vertical="center" wrapText="1"/>
    </xf>
    <xf numFmtId="0" fontId="45" fillId="35" borderId="0" xfId="0" applyFont="1" applyFill="1" applyAlignment="1">
      <alignment horizontal="center" vertical="center" wrapText="1"/>
    </xf>
    <xf numFmtId="0" fontId="40" fillId="0" borderId="24" xfId="0" applyFont="1" applyBorder="1" applyAlignment="1">
      <alignment horizontal="center" vertical="center"/>
    </xf>
    <xf numFmtId="0" fontId="30" fillId="41" borderId="40" xfId="0" applyFont="1" applyFill="1" applyBorder="1" applyAlignment="1">
      <alignment horizontal="left" vertical="center"/>
    </xf>
    <xf numFmtId="0" fontId="26" fillId="0" borderId="24" xfId="0" applyFont="1" applyBorder="1" applyAlignment="1">
      <alignment horizontal="center" vertical="center" wrapText="1"/>
    </xf>
    <xf numFmtId="0" fontId="26" fillId="35" borderId="24" xfId="0" applyFont="1" applyFill="1" applyBorder="1" applyAlignment="1">
      <alignment horizontal="center" vertical="center" wrapText="1"/>
    </xf>
    <xf numFmtId="0" fontId="26" fillId="35" borderId="0" xfId="0" applyFont="1" applyFill="1" applyAlignment="1">
      <alignment horizontal="center" vertical="center" wrapText="1"/>
    </xf>
    <xf numFmtId="14" fontId="40" fillId="0" borderId="34" xfId="0" applyNumberFormat="1" applyFont="1" applyBorder="1" applyAlignment="1">
      <alignment horizontal="center" vertical="center" wrapText="1"/>
    </xf>
    <xf numFmtId="0" fontId="40" fillId="35" borderId="0" xfId="0" applyFont="1" applyFill="1" applyAlignment="1">
      <alignment horizontal="center" vertical="center" wrapText="1"/>
    </xf>
    <xf numFmtId="0" fontId="26" fillId="35" borderId="12" xfId="0" applyFont="1" applyFill="1" applyBorder="1" applyAlignment="1">
      <alignment horizontal="center" vertical="center" wrapText="1"/>
    </xf>
    <xf numFmtId="0" fontId="40" fillId="0" borderId="0" xfId="0" applyFont="1" applyAlignment="1">
      <alignment horizontal="center" vertical="center"/>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40"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40"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center" vertical="center" wrapText="1"/>
    </xf>
    <xf numFmtId="0" fontId="40"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40" fillId="40" borderId="19" xfId="0" applyFont="1" applyFill="1" applyBorder="1" applyAlignment="1">
      <alignment horizontal="center" vertical="center"/>
    </xf>
    <xf numFmtId="0" fontId="26" fillId="40" borderId="56" xfId="0" applyFont="1" applyFill="1" applyBorder="1" applyAlignment="1">
      <alignment horizontal="center" vertical="center"/>
    </xf>
    <xf numFmtId="0" fontId="34" fillId="36" borderId="0" xfId="0" applyFont="1" applyFill="1" applyAlignment="1">
      <alignment horizontal="center" vertical="center" wrapText="1"/>
    </xf>
    <xf numFmtId="0" fontId="34" fillId="0" borderId="0" xfId="0" applyFont="1" applyAlignment="1">
      <alignment horizontal="center" vertical="center" wrapText="1"/>
    </xf>
    <xf numFmtId="0" fontId="34" fillId="33" borderId="0" xfId="0" applyFont="1" applyFill="1" applyAlignment="1">
      <alignment horizontal="center" vertical="center" wrapText="1"/>
    </xf>
    <xf numFmtId="0" fontId="34" fillId="0" borderId="49" xfId="0" applyFont="1" applyBorder="1" applyAlignment="1">
      <alignment horizontal="center" vertical="center" wrapText="1"/>
    </xf>
    <xf numFmtId="0" fontId="40"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center" vertical="center"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center" vertical="center" wrapText="1"/>
    </xf>
    <xf numFmtId="0" fontId="40"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26" fillId="0" borderId="49" xfId="0" applyFont="1" applyBorder="1" applyAlignment="1">
      <alignment horizontal="center" vertical="center"/>
    </xf>
    <xf numFmtId="0" fontId="26" fillId="0" borderId="51" xfId="0" applyFont="1" applyBorder="1" applyAlignment="1">
      <alignment horizontal="center" vertical="center"/>
    </xf>
    <xf numFmtId="0" fontId="26" fillId="42" borderId="0" xfId="0" applyFont="1" applyFill="1" applyAlignment="1">
      <alignment horizontal="center" vertical="center" wrapText="1"/>
    </xf>
    <xf numFmtId="0" fontId="35" fillId="43" borderId="0" xfId="0" applyFont="1" applyFill="1" applyAlignment="1">
      <alignment horizontal="center" vertical="center" wrapText="1"/>
    </xf>
    <xf numFmtId="0" fontId="37" fillId="43" borderId="0" xfId="0" applyFont="1" applyFill="1" applyAlignment="1">
      <alignment horizontal="center" vertical="center" wrapText="1"/>
    </xf>
    <xf numFmtId="0" fontId="46" fillId="0" borderId="0" xfId="243" applyAlignment="1">
      <alignment horizontal="left" vertical="top"/>
    </xf>
    <xf numFmtId="0" fontId="48" fillId="0" borderId="0" xfId="243" applyFont="1" applyAlignment="1">
      <alignment horizontal="left" vertical="top" wrapText="1"/>
    </xf>
    <xf numFmtId="0" fontId="48" fillId="0" borderId="0" xfId="243" applyFont="1" applyAlignment="1">
      <alignment horizontal="left" vertical="top"/>
    </xf>
    <xf numFmtId="0" fontId="48" fillId="0" borderId="12" xfId="243" applyFont="1" applyBorder="1" applyAlignment="1">
      <alignment horizontal="center" vertical="top" wrapText="1"/>
    </xf>
    <xf numFmtId="0" fontId="48" fillId="0" borderId="56" xfId="243" applyFont="1" applyBorder="1" applyAlignment="1">
      <alignment horizontal="left" vertical="center" wrapText="1"/>
    </xf>
    <xf numFmtId="0" fontId="48" fillId="0" borderId="12" xfId="243" applyFont="1" applyBorder="1" applyAlignment="1">
      <alignment horizontal="right" vertical="top" wrapText="1"/>
    </xf>
    <xf numFmtId="0" fontId="48" fillId="0" borderId="19" xfId="243" applyFont="1" applyBorder="1" applyAlignment="1">
      <alignment horizontal="left" vertical="top" wrapText="1"/>
    </xf>
    <xf numFmtId="0" fontId="48" fillId="0" borderId="1" xfId="243" applyFont="1" applyBorder="1" applyAlignment="1">
      <alignment horizontal="left" vertical="top" wrapText="1"/>
    </xf>
    <xf numFmtId="14" fontId="48" fillId="0" borderId="19" xfId="243" applyNumberFormat="1" applyFont="1" applyBorder="1" applyAlignment="1">
      <alignment horizontal="left" vertical="top" wrapText="1"/>
    </xf>
    <xf numFmtId="0" fontId="46" fillId="0" borderId="1" xfId="243" applyBorder="1" applyAlignment="1">
      <alignment horizontal="left" vertical="top" wrapText="1"/>
    </xf>
    <xf numFmtId="0" fontId="48" fillId="0" borderId="19" xfId="243" applyFont="1" applyBorder="1" applyAlignment="1">
      <alignment horizontal="left" vertical="center" wrapText="1"/>
    </xf>
    <xf numFmtId="0" fontId="48" fillId="0" borderId="1" xfId="243" applyFont="1" applyBorder="1" applyAlignment="1">
      <alignment vertical="top" wrapText="1"/>
    </xf>
    <xf numFmtId="0" fontId="48" fillId="0" borderId="63" xfId="243" applyFont="1" applyBorder="1" applyAlignment="1">
      <alignment horizontal="left" vertical="top" wrapText="1"/>
    </xf>
    <xf numFmtId="14" fontId="48" fillId="0" borderId="63" xfId="243" applyNumberFormat="1" applyFont="1" applyBorder="1" applyAlignment="1">
      <alignment horizontal="left" vertical="top" wrapText="1"/>
    </xf>
    <xf numFmtId="0" fontId="50" fillId="48" borderId="64" xfId="243" applyFont="1" applyFill="1" applyBorder="1" applyAlignment="1">
      <alignment horizontal="center" vertical="top" wrapText="1"/>
    </xf>
    <xf numFmtId="0" fontId="50" fillId="48" borderId="65" xfId="243" applyFont="1" applyFill="1" applyBorder="1" applyAlignment="1">
      <alignment horizontal="center" vertical="top" wrapText="1"/>
    </xf>
    <xf numFmtId="0" fontId="50" fillId="48" borderId="66" xfId="243" applyFont="1" applyFill="1" applyBorder="1" applyAlignment="1">
      <alignment horizontal="center" vertical="top" wrapText="1"/>
    </xf>
    <xf numFmtId="0" fontId="48" fillId="49" borderId="20" xfId="243" applyFont="1" applyFill="1" applyBorder="1" applyAlignment="1">
      <alignment horizontal="left" vertical="center" wrapText="1"/>
    </xf>
    <xf numFmtId="0" fontId="48" fillId="49" borderId="67" xfId="243" applyFont="1" applyFill="1" applyBorder="1" applyAlignment="1">
      <alignment horizontal="left" vertical="center" wrapText="1"/>
    </xf>
    <xf numFmtId="0" fontId="48" fillId="49" borderId="68" xfId="243" applyFont="1" applyFill="1" applyBorder="1" applyAlignment="1">
      <alignment horizontal="left" vertical="center" wrapText="1"/>
    </xf>
    <xf numFmtId="0" fontId="48" fillId="0" borderId="64" xfId="243" applyFont="1" applyBorder="1" applyAlignment="1">
      <alignment horizontal="left" vertical="center" wrapText="1"/>
    </xf>
    <xf numFmtId="0" fontId="48" fillId="0" borderId="65" xfId="243" applyFont="1" applyBorder="1" applyAlignment="1">
      <alignment horizontal="left" vertical="center" wrapText="1"/>
    </xf>
    <xf numFmtId="0" fontId="48" fillId="0" borderId="69" xfId="243" applyFont="1" applyBorder="1" applyAlignment="1">
      <alignment horizontal="left" vertical="center" wrapText="1"/>
    </xf>
    <xf numFmtId="0" fontId="48" fillId="49" borderId="64" xfId="243" applyFont="1" applyFill="1" applyBorder="1" applyAlignment="1">
      <alignment horizontal="left" vertical="center" wrapText="1"/>
    </xf>
    <xf numFmtId="0" fontId="48" fillId="49" borderId="65" xfId="243" applyFont="1" applyFill="1" applyBorder="1" applyAlignment="1">
      <alignment horizontal="left" vertical="center" wrapText="1"/>
    </xf>
    <xf numFmtId="0" fontId="48" fillId="49" borderId="69" xfId="243" applyFont="1" applyFill="1" applyBorder="1" applyAlignment="1">
      <alignment horizontal="left" vertical="center" wrapText="1"/>
    </xf>
    <xf numFmtId="0" fontId="51" fillId="0" borderId="0" xfId="0" applyFont="1"/>
    <xf numFmtId="0" fontId="26" fillId="50" borderId="0" xfId="0" applyFont="1" applyFill="1" applyAlignment="1">
      <alignment horizontal="center" vertical="center" wrapText="1"/>
    </xf>
    <xf numFmtId="0" fontId="26" fillId="50" borderId="0" xfId="0" applyFont="1" applyFill="1" applyAlignment="1">
      <alignment vertical="center" wrapText="1"/>
    </xf>
    <xf numFmtId="0" fontId="25" fillId="50" borderId="19" xfId="0" applyFont="1" applyFill="1" applyBorder="1" applyAlignment="1">
      <alignment horizontal="center" vertical="center" wrapText="1"/>
    </xf>
    <xf numFmtId="0" fontId="25" fillId="50" borderId="19" xfId="0" applyFont="1" applyFill="1" applyBorder="1" applyAlignment="1">
      <alignment vertical="center" wrapText="1"/>
    </xf>
    <xf numFmtId="0" fontId="47" fillId="0" borderId="49" xfId="243" applyFont="1" applyBorder="1" applyAlignment="1">
      <alignment horizontal="center" vertical="top" wrapText="1"/>
    </xf>
    <xf numFmtId="0" fontId="46" fillId="0" borderId="49" xfId="243" applyBorder="1" applyAlignment="1">
      <alignment horizontal="center" vertical="top"/>
    </xf>
    <xf numFmtId="0" fontId="47" fillId="44" borderId="23" xfId="243" applyFont="1" applyFill="1" applyBorder="1" applyAlignment="1">
      <alignment horizontal="center" vertical="center" wrapText="1"/>
    </xf>
    <xf numFmtId="0" fontId="47" fillId="44" borderId="58" xfId="243" applyFont="1" applyFill="1" applyBorder="1" applyAlignment="1">
      <alignment horizontal="center" vertical="center" wrapText="1"/>
    </xf>
    <xf numFmtId="0" fontId="47" fillId="44" borderId="22" xfId="243" applyFont="1" applyFill="1" applyBorder="1" applyAlignment="1">
      <alignment horizontal="center" vertical="center" wrapText="1"/>
    </xf>
    <xf numFmtId="0" fontId="48" fillId="0" borderId="24" xfId="243" applyFont="1" applyBorder="1" applyAlignment="1">
      <alignment horizontal="left" vertical="top" wrapText="1"/>
    </xf>
    <xf numFmtId="0" fontId="48" fillId="0" borderId="24" xfId="243" applyFont="1" applyBorder="1" applyAlignment="1">
      <alignment horizontal="left" vertical="top"/>
    </xf>
    <xf numFmtId="0" fontId="47" fillId="0" borderId="0" xfId="243" applyFont="1" applyAlignment="1">
      <alignment horizontal="center" vertical="top" wrapText="1"/>
    </xf>
    <xf numFmtId="0" fontId="47" fillId="45" borderId="20" xfId="243" applyFont="1" applyFill="1" applyBorder="1" applyAlignment="1">
      <alignment horizontal="left" vertical="top" wrapText="1"/>
    </xf>
    <xf numFmtId="0" fontId="47" fillId="45" borderId="24" xfId="243" applyFont="1" applyFill="1" applyBorder="1" applyAlignment="1">
      <alignment horizontal="left" vertical="top" wrapText="1"/>
    </xf>
    <xf numFmtId="0" fontId="47" fillId="45" borderId="21" xfId="243" applyFont="1" applyFill="1" applyBorder="1" applyAlignment="1">
      <alignment horizontal="left" vertical="top" wrapText="1"/>
    </xf>
    <xf numFmtId="0" fontId="48" fillId="0" borderId="59" xfId="243" applyFont="1" applyBorder="1" applyAlignment="1">
      <alignment horizontal="center" vertical="top" wrapText="1"/>
    </xf>
    <xf numFmtId="0" fontId="48" fillId="0" borderId="60" xfId="243" applyFont="1" applyBorder="1" applyAlignment="1">
      <alignment horizontal="center" vertical="top" wrapText="1"/>
    </xf>
    <xf numFmtId="0" fontId="48" fillId="0" borderId="53" xfId="243" applyFont="1" applyBorder="1" applyAlignment="1">
      <alignment horizontal="left" vertical="center" wrapText="1"/>
    </xf>
    <xf numFmtId="0" fontId="48" fillId="0" borderId="61" xfId="243" applyFont="1" applyBorder="1" applyAlignment="1">
      <alignment horizontal="left" vertical="center" wrapText="1"/>
    </xf>
    <xf numFmtId="0" fontId="48" fillId="0" borderId="62" xfId="243" applyFont="1" applyBorder="1" applyAlignment="1">
      <alignment horizontal="center" vertical="top" wrapText="1"/>
    </xf>
    <xf numFmtId="0" fontId="48" fillId="0" borderId="61" xfId="243" applyFont="1" applyBorder="1" applyAlignment="1">
      <alignment horizontal="center" vertical="top" wrapText="1"/>
    </xf>
    <xf numFmtId="0" fontId="47" fillId="0" borderId="48" xfId="243" applyFont="1" applyBorder="1" applyAlignment="1">
      <alignment horizontal="center" vertical="top" wrapText="1"/>
    </xf>
    <xf numFmtId="0" fontId="47" fillId="0" borderId="45" xfId="243" applyFont="1" applyBorder="1" applyAlignment="1">
      <alignment horizontal="center" vertical="top" wrapText="1"/>
    </xf>
    <xf numFmtId="0" fontId="47" fillId="0" borderId="46" xfId="243" applyFont="1" applyBorder="1" applyAlignment="1">
      <alignment horizontal="center" vertical="top" wrapText="1"/>
    </xf>
    <xf numFmtId="0" fontId="47" fillId="0" borderId="24" xfId="243" applyFont="1" applyBorder="1" applyAlignment="1">
      <alignment horizontal="center" vertical="top" wrapText="1"/>
    </xf>
    <xf numFmtId="0" fontId="47" fillId="0" borderId="51" xfId="243" applyFont="1" applyBorder="1" applyAlignment="1">
      <alignment horizontal="center" vertical="top" wrapText="1"/>
    </xf>
    <xf numFmtId="0" fontId="47" fillId="0" borderId="50" xfId="243" applyFont="1" applyBorder="1" applyAlignment="1">
      <alignment horizontal="center" vertical="top" wrapText="1"/>
    </xf>
    <xf numFmtId="0" fontId="47" fillId="46" borderId="20" xfId="243" applyFont="1" applyFill="1" applyBorder="1" applyAlignment="1">
      <alignment horizontal="left" vertical="top" wrapText="1"/>
    </xf>
    <xf numFmtId="0" fontId="47" fillId="46" borderId="24" xfId="243" applyFont="1" applyFill="1" applyBorder="1" applyAlignment="1">
      <alignment horizontal="left" vertical="top" wrapText="1"/>
    </xf>
    <xf numFmtId="0" fontId="47" fillId="46" borderId="21" xfId="243" applyFont="1" applyFill="1" applyBorder="1" applyAlignment="1">
      <alignment horizontal="left" vertical="top" wrapText="1"/>
    </xf>
    <xf numFmtId="0" fontId="47" fillId="0" borderId="58" xfId="243" applyFont="1" applyBorder="1" applyAlignment="1">
      <alignment horizontal="center" vertical="top" wrapText="1"/>
    </xf>
    <xf numFmtId="0" fontId="47" fillId="47" borderId="20" xfId="243" applyFont="1" applyFill="1" applyBorder="1" applyAlignment="1">
      <alignment horizontal="left" vertical="top" wrapText="1"/>
    </xf>
    <xf numFmtId="0" fontId="47" fillId="47" borderId="24" xfId="243" applyFont="1" applyFill="1" applyBorder="1" applyAlignment="1">
      <alignment horizontal="left" vertical="top" wrapText="1"/>
    </xf>
    <xf numFmtId="0" fontId="47" fillId="47" borderId="21" xfId="243" applyFont="1" applyFill="1" applyBorder="1" applyAlignment="1">
      <alignment horizontal="left" vertical="top"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C643C96B-F0A4-4413-8F33-37AA75801A62}"/>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7">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E26B0A"/>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5"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30724D3-D773-4494-85FA-AA07B02F8F28}" diskRevisions="1" exclusive="1" revisionId="29" version="5" protected="1">
  <header guid="{147C5530-BFBB-4EC8-98CD-42BF381F84A0}" dateTime="2023-10-05T21:02:02" maxSheetId="3" userName="Raveneau" r:id="rId2" minRId="1" maxRId="6">
    <sheetIdMap count="2">
      <sheetId val="1"/>
      <sheetId val="2"/>
    </sheetIdMap>
  </header>
  <header guid="{013BDC97-043C-42E4-ACAF-24F992BF9B90}" dateTime="2023-10-05T21:12:15" maxSheetId="3" userName="Raveneau" r:id="rId3" minRId="13" maxRId="15">
    <sheetIdMap count="2">
      <sheetId val="1"/>
      <sheetId val="2"/>
    </sheetIdMap>
  </header>
  <header guid="{97FC9372-8A33-4FF8-86D9-D5601CD62249}" dateTime="2023-10-05T21:17:39" maxSheetId="3" userName="Raveneau" r:id="rId4" minRId="16" maxRId="18">
    <sheetIdMap count="2">
      <sheetId val="1"/>
      <sheetId val="2"/>
    </sheetIdMap>
  </header>
  <header guid="{530724D3-D773-4494-85FA-AA07B02F8F28}" dateTime="2023-10-24T16:25:37" maxSheetId="3" userName="Sandrine David" r:id="rId5" minRId="19" maxRId="23">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 xfDxf="1" s="1" dxf="1">
    <nc r="B20" t="inlineStr">
      <is>
        <t>UFR d’anthropologie, sociologie et science politique (ASSP)</t>
      </is>
    </nc>
    <n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 sId="1" xfDxf="1" s="1" dxf="1">
    <nc r="B21" t="inlineStr">
      <is>
        <t>Stéphane CHRETIEN, Directeur</t>
      </is>
    </nc>
    <n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 sId="1" xfDxf="1" s="1" dxf="1">
    <nc r="B22" t="inlineStr">
      <is>
        <t>Favorable</t>
      </is>
    </nc>
    <n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2" sId="1" xfDxf="1" s="1" dxf="1" numFmtId="19">
    <nc r="B23">
      <v>45212</v>
    </nc>
    <ndxf>
      <font>
        <b val="0"/>
        <i val="0"/>
        <strike val="0"/>
        <condense val="0"/>
        <extend val="0"/>
        <outline val="0"/>
        <shadow val="0"/>
        <u val="none"/>
        <vertAlign val="baseline"/>
        <sz val="10"/>
        <color rgb="FF000000"/>
        <name val="Calibri"/>
        <family val="2"/>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3" sId="1" numFmtId="19">
    <oc r="B16">
      <v>45203</v>
    </oc>
    <nc r="B16">
      <v>45204</v>
    </nc>
  </rcc>
  <rdn rId="0" localSheetId="1" customView="1" name="Z_C25367D0_3953_4854_8E12_8A1E7A51084A_.wvu.PrintArea" hidden="1" oldHidden="1">
    <formula>'Synthèse modification'!$A$1:$C$145</formula>
  </rdn>
  <rdn rId="0" localSheetId="1" customView="1" name="Z_C25367D0_3953_4854_8E12_8A1E7A51084A_.wvu.Cols" hidden="1" oldHidden="1">
    <formula>'Synthèse modification'!$Y:$Z</formula>
  </rdn>
  <rdn rId="0" localSheetId="2" customView="1" name="Z_C25367D0_3953_4854_8E12_8A1E7A51084A_.wvu.PrintArea" hidden="1" oldHidden="1">
    <formula>'5ABF03 - 2023'!$A$1:$U$79</formula>
  </rdn>
  <rdn rId="0" localSheetId="2" customView="1" name="Z_C25367D0_3953_4854_8E12_8A1E7A51084A_.wvu.PrintTitles" hidden="1" oldHidden="1">
    <formula>'5ABF03 - 2023'!$13:$14</formula>
  </rdn>
  <rdn rId="0" localSheetId="2" customView="1" name="Z_C25367D0_3953_4854_8E12_8A1E7A51084A_.wvu.Cols" hidden="1" oldHidden="1">
    <formula>'5ABF03 - 2023'!$Z:$AD</formula>
  </rdn>
  <rdn rId="0" localSheetId="2" customView="1" name="Z_C25367D0_3953_4854_8E12_8A1E7A51084A_.wvu.FilterData" hidden="1" oldHidden="1">
    <formula>'5ABF03 - 2023'!$D$13:$M$13</formula>
  </rdn>
  <rcv guid="{C25367D0-3953-4854-8E12-8A1E7A51084A}"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B14" t="inlineStr">
      <is>
        <t>RAVENEAU Gilles</t>
      </is>
    </nc>
  </rcc>
  <rcc rId="2" sId="1" odxf="1" s="1" dxf="1">
    <nc r="B15" t="inlineStr">
      <is>
        <t>gilles.raveneau@univ-lyon2.fr</t>
      </is>
    </nc>
    <o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family val="1"/>
        <scheme val="none"/>
      </font>
      <alignment horizontal="general" vertical="bottom" wrapText="0"/>
      <border outline="0">
        <left/>
        <right/>
        <top/>
        <bottom/>
      </border>
    </ndxf>
  </rcc>
  <rcc rId="3" sId="1" numFmtId="19">
    <nc r="B16">
      <v>45203</v>
    </nc>
  </rcc>
  <rcc rId="4" sId="1">
    <nc r="B54" t="inlineStr">
      <is>
        <t>Changement d'intitulé de l'UE: "Tronc commun" devient  "Savoirs fondamentaux"</t>
      </is>
    </nc>
  </rcc>
  <rcc rId="5" sId="1">
    <nc r="C54" t="inlineStr">
      <is>
        <t>pour plus de clarté</t>
      </is>
    </nc>
  </rcc>
  <rcc rId="6" sId="1" xfDxf="1" s="1" dxf="1">
    <nc r="A54" t="inlineStr">
      <is>
        <t>53ABCUA1</t>
      </is>
    </nc>
    <n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medium">
          <color indexed="64"/>
        </left>
        <right/>
        <top style="medium">
          <color indexed="64"/>
        </top>
        <bottom/>
      </border>
      <protection locked="1" hidden="0"/>
    </ndxf>
  </rcc>
  <rdn rId="0" localSheetId="1" customView="1" name="Z_FD20B2DD_C793_4846_AEBC_F9CF6E7A55FD_.wvu.PrintArea" hidden="1" oldHidden="1">
    <formula>'Synthèse modification'!$A$1:$C$145</formula>
  </rdn>
  <rdn rId="0" localSheetId="1" customView="1" name="Z_FD20B2DD_C793_4846_AEBC_F9CF6E7A55FD_.wvu.Cols" hidden="1" oldHidden="1">
    <formula>'Synthèse modification'!$Y:$Z</formula>
  </rdn>
  <rdn rId="0" localSheetId="2" customView="1" name="Z_FD20B2DD_C793_4846_AEBC_F9CF6E7A55FD_.wvu.PrintArea" hidden="1" oldHidden="1">
    <formula>'5ABF03 - 2023'!$A$1:$U$79</formula>
  </rdn>
  <rdn rId="0" localSheetId="2" customView="1" name="Z_FD20B2DD_C793_4846_AEBC_F9CF6E7A55FD_.wvu.PrintTitles" hidden="1" oldHidden="1">
    <formula>'5ABF03 - 2023'!$13:$14</formula>
  </rdn>
  <rdn rId="0" localSheetId="2" customView="1" name="Z_FD20B2DD_C793_4846_AEBC_F9CF6E7A55FD_.wvu.Cols" hidden="1" oldHidden="1">
    <formula>'5ABF03 - 2023'!$Z:$AD</formula>
  </rdn>
  <rdn rId="0" localSheetId="2" customView="1" name="Z_FD20B2DD_C793_4846_AEBC_F9CF6E7A55FD_.wvu.FilterData" hidden="1" oldHidden="1">
    <formula>'5ABF03 - 2023'!$D$13:$M$13</formula>
  </rdn>
  <rcv guid="{FD20B2DD-C793-4846-AEBC-F9CF6E7A55FD}"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nc r="B55" t="inlineStr">
      <is>
        <t>Changement d'intitulé :  "Current Issues in Anthropology 2" devient "Anthropology Matters"</t>
      </is>
    </nc>
  </rcc>
  <rcc rId="14" sId="1">
    <nc r="C55" t="inlineStr">
      <is>
        <t>pour plus de clarté et de cohérence avec les étudiants qui arrivent en M2 depuis l'étranger ou d'autres universités.</t>
      </is>
    </nc>
  </rcc>
  <rfmt sheetId="2" sqref="G22:I22">
    <dxf>
      <fill>
        <patternFill>
          <bgColor rgb="FFFFFF00"/>
        </patternFill>
      </fill>
    </dxf>
  </rfmt>
  <rfmt sheetId="2" sqref="G26:I26">
    <dxf>
      <fill>
        <patternFill>
          <bgColor rgb="FFFFFF00"/>
        </patternFill>
      </fill>
    </dxf>
  </rfmt>
  <rfmt sheetId="2" sqref="G24:I24">
    <dxf>
      <fill>
        <patternFill>
          <bgColor rgb="FFFFFF00"/>
        </patternFill>
      </fill>
    </dxf>
  </rfmt>
  <rcc rId="15" sId="1">
    <nc r="A55">
      <f>'5ABF03 - 2023'!$G$24</f>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 sId="1">
    <nc r="B56" t="inlineStr">
      <is>
        <t>Changement d'intitulé : "Séminaire transversal de formation à la recherche" devient "Séminaire de formation à la recherche"</t>
      </is>
    </nc>
  </rcc>
  <rcc rId="17" sId="1">
    <nc r="C56" t="inlineStr">
      <is>
        <t>pour plus de clarté</t>
      </is>
    </nc>
  </rcc>
  <rcc rId="18" sId="1">
    <nc r="A56">
      <f>'5ABF03 - 2023'!$G$26</f>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530724D3-D773-4494-85FA-AA07B02F8F28}" name="Sandrine David" id="-1804248495" dateTime="2023-10-24T16:25:18"/>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FEF7D-7BCC-4CEF-B947-CD1C7F50F79F}">
  <sheetPr codeName="Feuil2">
    <pageSetUpPr fitToPage="1"/>
  </sheetPr>
  <dimension ref="A1:Z100"/>
  <sheetViews>
    <sheetView showGridLines="0" tabSelected="1" topLeftCell="A10" zoomScaleNormal="100" workbookViewId="0">
      <selection activeCell="H37" sqref="H37"/>
    </sheetView>
  </sheetViews>
  <sheetFormatPr baseColWidth="10" defaultColWidth="11.42578125" defaultRowHeight="12.75" x14ac:dyDescent="0.2"/>
  <cols>
    <col min="1" max="1" width="28.85546875" style="188" customWidth="1"/>
    <col min="2" max="2" width="48.85546875" style="188" customWidth="1"/>
    <col min="3" max="3" width="45.42578125" style="188" customWidth="1"/>
    <col min="4" max="23" width="11.42578125" style="188"/>
    <col min="24" max="24" width="13.42578125" style="188" customWidth="1"/>
    <col min="25" max="25" width="6.85546875" style="188" hidden="1" customWidth="1"/>
    <col min="26" max="26" width="60.85546875" style="189" hidden="1" customWidth="1"/>
    <col min="27" max="16384" width="11.42578125" style="188"/>
  </cols>
  <sheetData>
    <row r="1" spans="1:26" s="187" customFormat="1" ht="61.5" customHeight="1" thickBot="1" x14ac:dyDescent="0.25">
      <c r="A1" s="219"/>
      <c r="B1" s="219"/>
      <c r="C1" s="219"/>
      <c r="Y1" s="187" t="s">
        <v>182</v>
      </c>
      <c r="Z1" s="187" t="s">
        <v>183</v>
      </c>
    </row>
    <row r="2" spans="1:26" ht="20.25" customHeight="1" thickBot="1" x14ac:dyDescent="0.25">
      <c r="A2" s="220" t="s">
        <v>184</v>
      </c>
      <c r="B2" s="221"/>
      <c r="C2" s="222"/>
      <c r="Y2" s="187" t="s">
        <v>185</v>
      </c>
      <c r="Z2" s="189" t="s">
        <v>186</v>
      </c>
    </row>
    <row r="3" spans="1:26" s="187" customFormat="1" ht="99.75" customHeight="1" x14ac:dyDescent="0.2">
      <c r="A3" s="223" t="s">
        <v>187</v>
      </c>
      <c r="B3" s="224"/>
      <c r="C3" s="224"/>
      <c r="Y3" s="187" t="s">
        <v>188</v>
      </c>
      <c r="Z3" s="189" t="s">
        <v>189</v>
      </c>
    </row>
    <row r="4" spans="1:26" ht="16.5" thickBot="1" x14ac:dyDescent="0.25">
      <c r="A4" s="225"/>
      <c r="B4" s="225"/>
      <c r="C4" s="225"/>
      <c r="Y4" s="187" t="s">
        <v>190</v>
      </c>
      <c r="Z4" s="189" t="s">
        <v>191</v>
      </c>
    </row>
    <row r="5" spans="1:26" ht="15.75" x14ac:dyDescent="0.2">
      <c r="A5" s="226" t="s">
        <v>192</v>
      </c>
      <c r="B5" s="227"/>
      <c r="C5" s="228"/>
      <c r="Y5" s="187" t="s">
        <v>193</v>
      </c>
      <c r="Z5" s="187" t="s">
        <v>194</v>
      </c>
    </row>
    <row r="6" spans="1:26" s="187" customFormat="1" x14ac:dyDescent="0.2">
      <c r="A6" s="190" t="s">
        <v>195</v>
      </c>
      <c r="B6" s="229" t="s">
        <v>196</v>
      </c>
      <c r="C6" s="230"/>
      <c r="Y6" s="187" t="s">
        <v>197</v>
      </c>
      <c r="Z6" s="189" t="s">
        <v>198</v>
      </c>
    </row>
    <row r="7" spans="1:26" x14ac:dyDescent="0.2">
      <c r="A7" s="191" t="s">
        <v>243</v>
      </c>
      <c r="B7" s="231" t="s">
        <v>148</v>
      </c>
      <c r="C7" s="232"/>
      <c r="Y7" s="187" t="s">
        <v>199</v>
      </c>
      <c r="Z7" s="189" t="s">
        <v>200</v>
      </c>
    </row>
    <row r="8" spans="1:26" s="187" customFormat="1" x14ac:dyDescent="0.2">
      <c r="A8" s="190" t="s">
        <v>201</v>
      </c>
      <c r="B8" s="233" t="s">
        <v>202</v>
      </c>
      <c r="C8" s="234"/>
      <c r="Y8" s="187" t="s">
        <v>203</v>
      </c>
      <c r="Z8" s="189" t="s">
        <v>204</v>
      </c>
    </row>
    <row r="9" spans="1:26" x14ac:dyDescent="0.2">
      <c r="A9" s="191" t="s">
        <v>244</v>
      </c>
      <c r="B9" s="231" t="s">
        <v>147</v>
      </c>
      <c r="C9" s="232"/>
      <c r="Y9" s="187" t="s">
        <v>205</v>
      </c>
      <c r="Z9" s="189" t="s">
        <v>206</v>
      </c>
    </row>
    <row r="10" spans="1:26" ht="8.25" customHeight="1" thickBot="1" x14ac:dyDescent="0.25">
      <c r="A10" s="235"/>
      <c r="B10" s="236"/>
      <c r="C10" s="237"/>
      <c r="Y10" s="187" t="s">
        <v>207</v>
      </c>
      <c r="Z10" s="189" t="s">
        <v>208</v>
      </c>
    </row>
    <row r="11" spans="1:26" ht="8.25" customHeight="1" x14ac:dyDescent="0.2">
      <c r="A11" s="238"/>
      <c r="B11" s="238"/>
      <c r="C11" s="238"/>
      <c r="Y11" s="187" t="s">
        <v>209</v>
      </c>
      <c r="Z11" s="189" t="s">
        <v>210</v>
      </c>
    </row>
    <row r="12" spans="1:26" ht="16.5" thickBot="1" x14ac:dyDescent="0.25">
      <c r="A12" s="218" t="s">
        <v>211</v>
      </c>
      <c r="B12" s="218"/>
      <c r="C12" s="218"/>
      <c r="Y12" s="187" t="s">
        <v>212</v>
      </c>
      <c r="Z12" s="189" t="s">
        <v>213</v>
      </c>
    </row>
    <row r="13" spans="1:26" ht="15.75" x14ac:dyDescent="0.2">
      <c r="A13" s="241" t="s">
        <v>214</v>
      </c>
      <c r="B13" s="242"/>
      <c r="C13" s="243"/>
      <c r="Y13" s="187" t="s">
        <v>215</v>
      </c>
      <c r="Z13" s="189" t="s">
        <v>216</v>
      </c>
    </row>
    <row r="14" spans="1:26" x14ac:dyDescent="0.2">
      <c r="A14" s="192" t="s">
        <v>217</v>
      </c>
      <c r="B14" s="193" t="s">
        <v>245</v>
      </c>
      <c r="C14" s="194"/>
      <c r="Y14" s="187" t="s">
        <v>218</v>
      </c>
      <c r="Z14" s="187" t="s">
        <v>219</v>
      </c>
    </row>
    <row r="15" spans="1:26" ht="15.75" x14ac:dyDescent="0.25">
      <c r="A15" s="192" t="s">
        <v>220</v>
      </c>
      <c r="B15" s="213" t="s">
        <v>246</v>
      </c>
      <c r="C15" s="194"/>
      <c r="Y15" s="187" t="s">
        <v>221</v>
      </c>
      <c r="Z15" s="189" t="s">
        <v>222</v>
      </c>
    </row>
    <row r="16" spans="1:26" s="187" customFormat="1" x14ac:dyDescent="0.2">
      <c r="A16" s="192" t="s">
        <v>223</v>
      </c>
      <c r="B16" s="195">
        <v>45204</v>
      </c>
      <c r="C16" s="196"/>
      <c r="Y16" s="187" t="s">
        <v>224</v>
      </c>
      <c r="Z16" s="187" t="s">
        <v>225</v>
      </c>
    </row>
    <row r="17" spans="1:26" ht="8.25" customHeight="1" thickBot="1" x14ac:dyDescent="0.25">
      <c r="A17" s="239"/>
      <c r="B17" s="218"/>
      <c r="C17" s="240"/>
      <c r="Y17" s="187" t="s">
        <v>226</v>
      </c>
      <c r="Z17" s="189" t="s">
        <v>227</v>
      </c>
    </row>
    <row r="18" spans="1:26" ht="8.25" customHeight="1" thickBot="1" x14ac:dyDescent="0.25">
      <c r="A18" s="244"/>
      <c r="B18" s="244"/>
      <c r="C18" s="244"/>
    </row>
    <row r="19" spans="1:26" ht="15.75" x14ac:dyDescent="0.2">
      <c r="A19" s="241" t="s">
        <v>228</v>
      </c>
      <c r="B19" s="242"/>
      <c r="C19" s="243"/>
    </row>
    <row r="20" spans="1:26" x14ac:dyDescent="0.2">
      <c r="A20" s="192" t="s">
        <v>229</v>
      </c>
      <c r="B20" s="193" t="s">
        <v>183</v>
      </c>
      <c r="C20" s="194"/>
    </row>
    <row r="21" spans="1:26" x14ac:dyDescent="0.2">
      <c r="A21" s="192" t="s">
        <v>230</v>
      </c>
      <c r="B21" s="193" t="s">
        <v>252</v>
      </c>
      <c r="C21" s="194"/>
    </row>
    <row r="22" spans="1:26" x14ac:dyDescent="0.2">
      <c r="A22" s="192" t="s">
        <v>231</v>
      </c>
      <c r="B22" s="193" t="s">
        <v>253</v>
      </c>
      <c r="C22" s="194"/>
    </row>
    <row r="23" spans="1:26" s="187" customFormat="1" x14ac:dyDescent="0.2">
      <c r="A23" s="192" t="s">
        <v>232</v>
      </c>
      <c r="B23" s="195">
        <v>45212</v>
      </c>
      <c r="C23" s="196"/>
    </row>
    <row r="24" spans="1:26" x14ac:dyDescent="0.2">
      <c r="A24" s="192" t="s">
        <v>233</v>
      </c>
      <c r="B24" s="197"/>
      <c r="C24" s="198"/>
    </row>
    <row r="25" spans="1:26" ht="8.25" customHeight="1" thickBot="1" x14ac:dyDescent="0.25">
      <c r="A25" s="239"/>
      <c r="B25" s="218"/>
      <c r="C25" s="240"/>
    </row>
    <row r="26" spans="1:26" ht="8.25" customHeight="1" x14ac:dyDescent="0.2">
      <c r="A26" s="238"/>
      <c r="B26" s="238"/>
      <c r="C26" s="238"/>
    </row>
    <row r="27" spans="1:26" ht="16.5" thickBot="1" x14ac:dyDescent="0.25">
      <c r="A27" s="218" t="s">
        <v>234</v>
      </c>
      <c r="B27" s="218"/>
      <c r="C27" s="218"/>
    </row>
    <row r="28" spans="1:26" ht="15.75" x14ac:dyDescent="0.2">
      <c r="A28" s="245" t="s">
        <v>235</v>
      </c>
      <c r="B28" s="246"/>
      <c r="C28" s="247"/>
    </row>
    <row r="29" spans="1:26" x14ac:dyDescent="0.2">
      <c r="A29" s="192" t="s">
        <v>231</v>
      </c>
      <c r="B29" s="199"/>
      <c r="C29" s="194"/>
    </row>
    <row r="30" spans="1:26" s="187" customFormat="1" x14ac:dyDescent="0.2">
      <c r="A30" s="192" t="s">
        <v>232</v>
      </c>
      <c r="B30" s="200"/>
      <c r="C30" s="196"/>
    </row>
    <row r="31" spans="1:26" x14ac:dyDescent="0.2">
      <c r="A31" s="192" t="s">
        <v>233</v>
      </c>
      <c r="B31" s="197"/>
      <c r="C31" s="198"/>
    </row>
    <row r="32" spans="1:26" ht="8.25" customHeight="1" thickBot="1" x14ac:dyDescent="0.25">
      <c r="A32" s="239"/>
      <c r="B32" s="218"/>
      <c r="C32" s="240"/>
    </row>
    <row r="33" spans="1:3" ht="8.25" customHeight="1" thickBot="1" x14ac:dyDescent="0.25">
      <c r="A33" s="244"/>
      <c r="B33" s="244"/>
      <c r="C33" s="244"/>
    </row>
    <row r="34" spans="1:3" ht="15.75" customHeight="1" x14ac:dyDescent="0.2">
      <c r="A34" s="245" t="s">
        <v>236</v>
      </c>
      <c r="B34" s="246"/>
      <c r="C34" s="247"/>
    </row>
    <row r="35" spans="1:3" x14ac:dyDescent="0.2">
      <c r="A35" s="192" t="s">
        <v>231</v>
      </c>
      <c r="B35" s="199"/>
      <c r="C35" s="194"/>
    </row>
    <row r="36" spans="1:3" s="187" customFormat="1" x14ac:dyDescent="0.2">
      <c r="A36" s="192" t="s">
        <v>232</v>
      </c>
      <c r="B36" s="200"/>
      <c r="C36" s="196"/>
    </row>
    <row r="37" spans="1:3" x14ac:dyDescent="0.2">
      <c r="A37" s="192" t="s">
        <v>233</v>
      </c>
      <c r="B37" s="197"/>
      <c r="C37" s="198"/>
    </row>
    <row r="38" spans="1:3" ht="8.25" customHeight="1" thickBot="1" x14ac:dyDescent="0.25">
      <c r="A38" s="239"/>
      <c r="B38" s="218"/>
      <c r="C38" s="240"/>
    </row>
    <row r="39" spans="1:3" ht="8.25" customHeight="1" thickBot="1" x14ac:dyDescent="0.25">
      <c r="A39" s="244"/>
      <c r="B39" s="244"/>
      <c r="C39" s="244"/>
    </row>
    <row r="40" spans="1:3" ht="15.75" x14ac:dyDescent="0.2">
      <c r="A40" s="245" t="s">
        <v>237</v>
      </c>
      <c r="B40" s="246"/>
      <c r="C40" s="247"/>
    </row>
    <row r="41" spans="1:3" x14ac:dyDescent="0.2">
      <c r="A41" s="192" t="s">
        <v>231</v>
      </c>
      <c r="B41" s="199"/>
      <c r="C41" s="194"/>
    </row>
    <row r="42" spans="1:3" s="187" customFormat="1" x14ac:dyDescent="0.2">
      <c r="A42" s="192" t="s">
        <v>232</v>
      </c>
      <c r="B42" s="200"/>
      <c r="C42" s="196"/>
    </row>
    <row r="43" spans="1:3" x14ac:dyDescent="0.2">
      <c r="A43" s="192" t="s">
        <v>233</v>
      </c>
      <c r="B43" s="197"/>
      <c r="C43" s="198"/>
    </row>
    <row r="44" spans="1:3" ht="8.25" customHeight="1" thickBot="1" x14ac:dyDescent="0.25">
      <c r="A44" s="239"/>
      <c r="B44" s="218"/>
      <c r="C44" s="240"/>
    </row>
    <row r="45" spans="1:3" ht="8.25" customHeight="1" thickBot="1" x14ac:dyDescent="0.25">
      <c r="A45" s="244"/>
      <c r="B45" s="244"/>
      <c r="C45" s="244"/>
    </row>
    <row r="46" spans="1:3" ht="15.75" x14ac:dyDescent="0.2">
      <c r="A46" s="245" t="s">
        <v>238</v>
      </c>
      <c r="B46" s="246"/>
      <c r="C46" s="247"/>
    </row>
    <row r="47" spans="1:3" x14ac:dyDescent="0.2">
      <c r="A47" s="192" t="s">
        <v>231</v>
      </c>
      <c r="B47" s="199"/>
      <c r="C47" s="194"/>
    </row>
    <row r="48" spans="1:3" s="187" customFormat="1" x14ac:dyDescent="0.2">
      <c r="A48" s="192" t="s">
        <v>232</v>
      </c>
      <c r="B48" s="200"/>
      <c r="C48" s="196"/>
    </row>
    <row r="49" spans="1:3" x14ac:dyDescent="0.2">
      <c r="A49" s="192" t="s">
        <v>233</v>
      </c>
      <c r="B49" s="197"/>
      <c r="C49" s="198"/>
    </row>
    <row r="50" spans="1:3" ht="8.25" customHeight="1" thickBot="1" x14ac:dyDescent="0.25">
      <c r="A50" s="239"/>
      <c r="B50" s="218"/>
      <c r="C50" s="240"/>
    </row>
    <row r="51" spans="1:3" ht="8.25" customHeight="1" thickBot="1" x14ac:dyDescent="0.25">
      <c r="A51" s="244"/>
      <c r="B51" s="244"/>
      <c r="C51" s="244"/>
    </row>
    <row r="52" spans="1:3" ht="15.75" x14ac:dyDescent="0.2">
      <c r="A52" s="241" t="s">
        <v>239</v>
      </c>
      <c r="B52" s="242"/>
      <c r="C52" s="243"/>
    </row>
    <row r="53" spans="1:3" ht="13.5" thickBot="1" x14ac:dyDescent="0.25">
      <c r="A53" s="201" t="s">
        <v>240</v>
      </c>
      <c r="B53" s="202" t="s">
        <v>241</v>
      </c>
      <c r="C53" s="203" t="s">
        <v>242</v>
      </c>
    </row>
    <row r="54" spans="1:3" ht="25.5" x14ac:dyDescent="0.2">
      <c r="A54" s="204" t="s">
        <v>144</v>
      </c>
      <c r="B54" s="205" t="s">
        <v>247</v>
      </c>
      <c r="C54" s="206" t="s">
        <v>248</v>
      </c>
    </row>
    <row r="55" spans="1:3" ht="38.25" x14ac:dyDescent="0.2">
      <c r="A55" s="207" t="str">
        <f>'5ABF03 - 2023'!$G$24</f>
        <v>53ABCA01</v>
      </c>
      <c r="B55" s="208" t="s">
        <v>249</v>
      </c>
      <c r="C55" s="209" t="s">
        <v>250</v>
      </c>
    </row>
    <row r="56" spans="1:3" ht="38.25" x14ac:dyDescent="0.2">
      <c r="A56" s="210" t="str">
        <f>'5ABF03 - 2023'!$G$26</f>
        <v>53ABBA04</v>
      </c>
      <c r="B56" s="211" t="s">
        <v>251</v>
      </c>
      <c r="C56" s="212" t="s">
        <v>248</v>
      </c>
    </row>
    <row r="57" spans="1:3" x14ac:dyDescent="0.2">
      <c r="A57" s="207"/>
      <c r="B57" s="208"/>
      <c r="C57" s="209"/>
    </row>
    <row r="58" spans="1:3" x14ac:dyDescent="0.2">
      <c r="A58" s="210"/>
      <c r="B58" s="211"/>
      <c r="C58" s="212"/>
    </row>
    <row r="59" spans="1:3" x14ac:dyDescent="0.2">
      <c r="A59" s="207"/>
      <c r="B59" s="208"/>
      <c r="C59" s="209"/>
    </row>
    <row r="60" spans="1:3" x14ac:dyDescent="0.2">
      <c r="A60" s="210"/>
      <c r="B60" s="211"/>
      <c r="C60" s="212"/>
    </row>
    <row r="61" spans="1:3" x14ac:dyDescent="0.2">
      <c r="A61" s="207"/>
      <c r="B61" s="208"/>
      <c r="C61" s="209"/>
    </row>
    <row r="62" spans="1:3" x14ac:dyDescent="0.2">
      <c r="A62" s="210"/>
      <c r="B62" s="211"/>
      <c r="C62" s="212"/>
    </row>
    <row r="63" spans="1:3" x14ac:dyDescent="0.2">
      <c r="A63" s="207"/>
      <c r="B63" s="208"/>
      <c r="C63" s="209"/>
    </row>
    <row r="64" spans="1:3" x14ac:dyDescent="0.2">
      <c r="A64" s="210"/>
      <c r="B64" s="211"/>
      <c r="C64" s="212"/>
    </row>
    <row r="65" spans="1:3" x14ac:dyDescent="0.2">
      <c r="A65" s="207"/>
      <c r="B65" s="208"/>
      <c r="C65" s="209"/>
    </row>
    <row r="66" spans="1:3" x14ac:dyDescent="0.2">
      <c r="A66" s="210"/>
      <c r="B66" s="211"/>
      <c r="C66" s="212"/>
    </row>
    <row r="67" spans="1:3" x14ac:dyDescent="0.2">
      <c r="A67" s="207"/>
      <c r="B67" s="208"/>
      <c r="C67" s="209"/>
    </row>
    <row r="68" spans="1:3" x14ac:dyDescent="0.2">
      <c r="A68" s="210"/>
      <c r="B68" s="211"/>
      <c r="C68" s="212"/>
    </row>
    <row r="69" spans="1:3" x14ac:dyDescent="0.2">
      <c r="A69" s="207"/>
      <c r="B69" s="208"/>
      <c r="C69" s="209"/>
    </row>
    <row r="70" spans="1:3" x14ac:dyDescent="0.2">
      <c r="A70" s="210"/>
      <c r="B70" s="211"/>
      <c r="C70" s="212"/>
    </row>
    <row r="71" spans="1:3" x14ac:dyDescent="0.2">
      <c r="A71" s="207"/>
      <c r="B71" s="208"/>
      <c r="C71" s="209"/>
    </row>
    <row r="72" spans="1:3" x14ac:dyDescent="0.2">
      <c r="A72" s="210"/>
      <c r="B72" s="211"/>
      <c r="C72" s="212"/>
    </row>
    <row r="73" spans="1:3" x14ac:dyDescent="0.2">
      <c r="A73" s="207"/>
      <c r="B73" s="208"/>
      <c r="C73" s="209"/>
    </row>
    <row r="74" spans="1:3" x14ac:dyDescent="0.2">
      <c r="A74" s="210"/>
      <c r="B74" s="211"/>
      <c r="C74" s="212"/>
    </row>
    <row r="75" spans="1:3" x14ac:dyDescent="0.2">
      <c r="A75" s="207"/>
      <c r="B75" s="208"/>
      <c r="C75" s="209"/>
    </row>
    <row r="76" spans="1:3" x14ac:dyDescent="0.2">
      <c r="A76" s="210"/>
      <c r="B76" s="211"/>
      <c r="C76" s="212"/>
    </row>
    <row r="77" spans="1:3" x14ac:dyDescent="0.2">
      <c r="A77" s="207"/>
      <c r="B77" s="208"/>
      <c r="C77" s="209"/>
    </row>
    <row r="78" spans="1:3" x14ac:dyDescent="0.2">
      <c r="A78" s="210"/>
      <c r="B78" s="211"/>
      <c r="C78" s="212"/>
    </row>
    <row r="79" spans="1:3" x14ac:dyDescent="0.2">
      <c r="A79" s="207"/>
      <c r="B79" s="208"/>
      <c r="C79" s="209"/>
    </row>
    <row r="80" spans="1:3" x14ac:dyDescent="0.2">
      <c r="A80" s="210"/>
      <c r="B80" s="211"/>
      <c r="C80" s="212"/>
    </row>
    <row r="81" spans="1:3" x14ac:dyDescent="0.2">
      <c r="A81" s="207"/>
      <c r="B81" s="208"/>
      <c r="C81" s="209"/>
    </row>
    <row r="82" spans="1:3" x14ac:dyDescent="0.2">
      <c r="A82" s="210"/>
      <c r="B82" s="211"/>
      <c r="C82" s="212"/>
    </row>
    <row r="83" spans="1:3" x14ac:dyDescent="0.2">
      <c r="A83" s="207"/>
      <c r="B83" s="208"/>
      <c r="C83" s="209"/>
    </row>
    <row r="84" spans="1:3" x14ac:dyDescent="0.2">
      <c r="A84" s="210"/>
      <c r="B84" s="211"/>
      <c r="C84" s="212"/>
    </row>
    <row r="85" spans="1:3" x14ac:dyDescent="0.2">
      <c r="A85" s="207"/>
      <c r="B85" s="208"/>
      <c r="C85" s="209"/>
    </row>
    <row r="86" spans="1:3" x14ac:dyDescent="0.2">
      <c r="A86" s="210"/>
      <c r="B86" s="211"/>
      <c r="C86" s="212"/>
    </row>
    <row r="87" spans="1:3" x14ac:dyDescent="0.2">
      <c r="A87" s="207"/>
      <c r="B87" s="208"/>
      <c r="C87" s="209"/>
    </row>
    <row r="88" spans="1:3" x14ac:dyDescent="0.2">
      <c r="A88" s="210"/>
      <c r="B88" s="211"/>
      <c r="C88" s="212"/>
    </row>
    <row r="89" spans="1:3" x14ac:dyDescent="0.2">
      <c r="A89" s="207"/>
      <c r="B89" s="208"/>
      <c r="C89" s="209"/>
    </row>
    <row r="90" spans="1:3" x14ac:dyDescent="0.2">
      <c r="A90" s="210"/>
      <c r="B90" s="211"/>
      <c r="C90" s="212"/>
    </row>
    <row r="91" spans="1:3" x14ac:dyDescent="0.2">
      <c r="A91" s="207"/>
      <c r="B91" s="208"/>
      <c r="C91" s="209"/>
    </row>
    <row r="92" spans="1:3" x14ac:dyDescent="0.2">
      <c r="A92" s="210"/>
      <c r="B92" s="211"/>
      <c r="C92" s="212"/>
    </row>
    <row r="93" spans="1:3" x14ac:dyDescent="0.2">
      <c r="A93" s="207"/>
      <c r="B93" s="208"/>
      <c r="C93" s="209"/>
    </row>
    <row r="94" spans="1:3" x14ac:dyDescent="0.2">
      <c r="A94" s="210"/>
      <c r="B94" s="211"/>
      <c r="C94" s="212"/>
    </row>
    <row r="95" spans="1:3" x14ac:dyDescent="0.2">
      <c r="A95" s="207"/>
      <c r="B95" s="208"/>
      <c r="C95" s="209"/>
    </row>
    <row r="96" spans="1:3" x14ac:dyDescent="0.2">
      <c r="A96" s="210"/>
      <c r="B96" s="211"/>
      <c r="C96" s="212"/>
    </row>
    <row r="97" spans="1:3" x14ac:dyDescent="0.2">
      <c r="A97" s="207"/>
      <c r="B97" s="208"/>
      <c r="C97" s="209"/>
    </row>
    <row r="98" spans="1:3" x14ac:dyDescent="0.2">
      <c r="A98" s="210"/>
      <c r="B98" s="211"/>
      <c r="C98" s="212"/>
    </row>
    <row r="99" spans="1:3" x14ac:dyDescent="0.2">
      <c r="A99" s="207"/>
      <c r="B99" s="208"/>
      <c r="C99" s="209"/>
    </row>
    <row r="100" spans="1:3" x14ac:dyDescent="0.2">
      <c r="A100" s="210"/>
      <c r="B100" s="211"/>
      <c r="C100" s="212"/>
    </row>
  </sheetData>
  <customSheetViews>
    <customSheetView guid="{C25367D0-3953-4854-8E12-8A1E7A51084A}" showGridLines="0" fitToPage="1" hiddenColumns="1" topLeftCell="A10">
      <selection activeCell="H37" sqref="H37"/>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DF85C9D2-94CD-4D6C-AE1D-3B50137B4E75}"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FD20B2DD-C793-4846-AEBC-F9CF6E7A55FD}" showGridLines="0" fitToPage="1" hiddenColumns="1" topLeftCell="A43">
      <selection activeCell="B60" sqref="B60"/>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6" priority="1">
      <formula>LEN(TRIM(A7))&gt;0</formula>
    </cfRule>
  </conditionalFormatting>
  <dataValidations count="3">
    <dataValidation type="list" allowBlank="1" sqref="B20" xr:uid="{E59D1D33-3D51-40E7-940B-49D4304A8614}">
      <formula1>$Z$1:$Z$17</formula1>
    </dataValidation>
    <dataValidation type="list" allowBlank="1" showInputMessage="1" sqref="B22 B29 B35 B41 B47" xr:uid="{28BAD260-08DA-41E9-B812-8958B0F0CE7E}">
      <formula1>"Favorable,Défavorable"</formula1>
    </dataValidation>
    <dataValidation type="date" allowBlank="1" sqref="B48 B42 B36 B30 B23 B16" xr:uid="{ECEBB356-9C76-45C8-86E8-413D6E7F7A8E}">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80"/>
  <sheetViews>
    <sheetView showGridLines="0" topLeftCell="A54" zoomScale="80" zoomScaleNormal="80" zoomScaleSheetLayoutView="70" workbookViewId="0">
      <selection activeCell="G26" sqref="G26"/>
    </sheetView>
  </sheetViews>
  <sheetFormatPr baseColWidth="10" defaultColWidth="8.5703125" defaultRowHeight="15" x14ac:dyDescent="0.2"/>
  <cols>
    <col min="1" max="1" width="1.42578125" style="13"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3" customWidth="1"/>
    <col min="16" max="16" width="20.5703125" style="140"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28"/>
      <c r="L1" s="128"/>
      <c r="M1" s="128"/>
      <c r="N1"/>
      <c r="O1" s="136"/>
      <c r="P1" s="138"/>
      <c r="Q1"/>
      <c r="R1"/>
      <c r="S1"/>
      <c r="Z1" s="1" t="s">
        <v>40</v>
      </c>
    </row>
    <row r="2" spans="1:57" ht="21" customHeight="1" thickBot="1" x14ac:dyDescent="0.25">
      <c r="A2"/>
      <c r="B2"/>
      <c r="C2" s="265" t="s">
        <v>51</v>
      </c>
      <c r="D2" s="266"/>
      <c r="E2"/>
      <c r="F2"/>
      <c r="G2"/>
      <c r="H2"/>
      <c r="I2"/>
      <c r="K2" s="128"/>
      <c r="L2" s="128"/>
      <c r="M2" s="128"/>
      <c r="N2"/>
      <c r="O2" s="136"/>
      <c r="P2" s="138"/>
      <c r="Q2"/>
      <c r="R2"/>
      <c r="S2"/>
    </row>
    <row r="3" spans="1:57" ht="21" customHeight="1" thickBot="1" x14ac:dyDescent="0.25">
      <c r="A3"/>
      <c r="B3"/>
      <c r="C3" s="13"/>
      <c r="E3"/>
      <c r="F3"/>
      <c r="G3"/>
      <c r="H3"/>
      <c r="I3"/>
      <c r="K3" s="128"/>
      <c r="L3" s="128"/>
      <c r="M3" s="128"/>
      <c r="N3"/>
      <c r="O3" s="131" t="s">
        <v>46</v>
      </c>
      <c r="P3" s="141"/>
      <c r="Q3"/>
      <c r="R3"/>
      <c r="S3"/>
    </row>
    <row r="4" spans="1:57" s="6" customFormat="1" ht="30.75" customHeight="1" x14ac:dyDescent="0.2">
      <c r="A4"/>
      <c r="B4" s="256" t="s">
        <v>2</v>
      </c>
      <c r="C4" s="257"/>
      <c r="D4" s="257"/>
      <c r="E4" s="51" t="s">
        <v>3</v>
      </c>
      <c r="F4" s="248" t="s">
        <v>44</v>
      </c>
      <c r="G4" s="249"/>
      <c r="H4" s="249"/>
      <c r="I4" s="249"/>
      <c r="J4" s="249"/>
      <c r="K4" s="249"/>
      <c r="L4" s="249"/>
      <c r="M4" s="250"/>
      <c r="N4"/>
      <c r="O4" s="132" t="s">
        <v>6</v>
      </c>
      <c r="P4" s="154">
        <v>44652</v>
      </c>
      <c r="Q4"/>
      <c r="R4"/>
      <c r="S4"/>
    </row>
    <row r="5" spans="1:57" s="6" customFormat="1" ht="21.75" customHeight="1" thickBot="1" x14ac:dyDescent="0.25">
      <c r="A5"/>
      <c r="B5" s="267" t="s">
        <v>50</v>
      </c>
      <c r="C5" s="268"/>
      <c r="D5" s="269"/>
      <c r="E5" s="52">
        <v>303</v>
      </c>
      <c r="F5" s="251" t="s">
        <v>148</v>
      </c>
      <c r="G5" s="252"/>
      <c r="H5" s="252"/>
      <c r="I5" s="252"/>
      <c r="J5" s="252"/>
      <c r="K5" s="252"/>
      <c r="L5" s="252"/>
      <c r="M5" s="253"/>
      <c r="N5"/>
      <c r="O5" s="133" t="s">
        <v>7</v>
      </c>
      <c r="P5" s="142"/>
      <c r="Q5"/>
      <c r="R5"/>
      <c r="S5"/>
      <c r="T5" s="14"/>
      <c r="U5" s="14"/>
      <c r="Z5" s="6" t="s">
        <v>37</v>
      </c>
    </row>
    <row r="6" spans="1:57" ht="3.95" customHeight="1" thickBot="1" x14ac:dyDescent="0.25">
      <c r="A6"/>
      <c r="B6"/>
      <c r="C6" s="13"/>
      <c r="D6" s="13"/>
      <c r="F6" s="29"/>
      <c r="G6" s="29"/>
      <c r="H6" s="29"/>
      <c r="I6" s="29"/>
      <c r="M6" s="16"/>
      <c r="N6"/>
      <c r="O6" s="136"/>
      <c r="P6" s="138"/>
      <c r="Q6"/>
      <c r="R6"/>
      <c r="S6"/>
      <c r="T6" s="13"/>
      <c r="U6" s="13"/>
    </row>
    <row r="7" spans="1:57" s="6" customFormat="1" ht="18" customHeight="1" x14ac:dyDescent="0.2">
      <c r="A7"/>
      <c r="B7" s="256" t="s">
        <v>4</v>
      </c>
      <c r="C7" s="257"/>
      <c r="D7" s="257"/>
      <c r="E7" s="51" t="s">
        <v>5</v>
      </c>
      <c r="F7" s="248" t="s">
        <v>36</v>
      </c>
      <c r="G7" s="249"/>
      <c r="H7" s="249"/>
      <c r="I7" s="249"/>
      <c r="J7" s="249"/>
      <c r="K7" s="249"/>
      <c r="L7" s="249"/>
      <c r="M7" s="250"/>
      <c r="N7"/>
      <c r="O7" s="136"/>
      <c r="P7" s="138"/>
      <c r="Q7"/>
      <c r="R7"/>
      <c r="S7"/>
      <c r="T7" s="14"/>
      <c r="U7" s="14"/>
    </row>
    <row r="8" spans="1:57" ht="31.5" customHeight="1" thickBot="1" x14ac:dyDescent="0.25">
      <c r="A8"/>
      <c r="B8" s="270" t="s">
        <v>99</v>
      </c>
      <c r="C8" s="271"/>
      <c r="D8" s="272"/>
      <c r="E8" s="53">
        <v>301</v>
      </c>
      <c r="F8" s="262" t="s">
        <v>147</v>
      </c>
      <c r="G8" s="263"/>
      <c r="H8" s="263"/>
      <c r="I8" s="263"/>
      <c r="J8" s="263"/>
      <c r="K8" s="263"/>
      <c r="L8" s="263"/>
      <c r="M8" s="264"/>
      <c r="N8"/>
      <c r="O8" s="136"/>
      <c r="P8" s="138"/>
      <c r="Q8"/>
      <c r="R8"/>
      <c r="S8"/>
      <c r="T8" s="13"/>
      <c r="U8" s="13"/>
      <c r="Z8" s="1" t="s">
        <v>38</v>
      </c>
    </row>
    <row r="9" spans="1:57" ht="3.95" customHeight="1" thickBot="1" x14ac:dyDescent="0.25">
      <c r="A9"/>
      <c r="B9"/>
      <c r="D9" s="28"/>
      <c r="E9" s="28"/>
      <c r="F9" s="10"/>
      <c r="G9" s="10"/>
      <c r="H9" s="10"/>
      <c r="I9" s="10"/>
      <c r="J9" s="28"/>
      <c r="K9" s="28"/>
      <c r="L9" s="28"/>
      <c r="O9" s="136"/>
      <c r="P9" s="138"/>
      <c r="Q9"/>
      <c r="R9"/>
      <c r="S9"/>
      <c r="T9" s="13"/>
      <c r="U9" s="13"/>
    </row>
    <row r="10" spans="1:57" ht="31.5" customHeight="1" x14ac:dyDescent="0.2">
      <c r="A10"/>
      <c r="B10"/>
      <c r="C10" s="256" t="s">
        <v>31</v>
      </c>
      <c r="D10" s="257"/>
      <c r="E10" s="54" t="s">
        <v>14</v>
      </c>
      <c r="F10" s="1"/>
      <c r="G10" s="58" t="s">
        <v>18</v>
      </c>
      <c r="H10" s="59"/>
      <c r="I10" s="60"/>
      <c r="K10" s="258" t="s">
        <v>25</v>
      </c>
      <c r="L10" s="259"/>
      <c r="M10" s="259" t="s">
        <v>26</v>
      </c>
      <c r="N10" s="259"/>
      <c r="O10" s="129" t="s">
        <v>27</v>
      </c>
      <c r="P10" s="143" t="s">
        <v>28</v>
      </c>
      <c r="Q10" s="56" t="s">
        <v>45</v>
      </c>
      <c r="R10"/>
      <c r="S10"/>
      <c r="T10" s="13"/>
      <c r="U10" s="13"/>
    </row>
    <row r="11" spans="1:57" ht="27" customHeight="1" thickBot="1" x14ac:dyDescent="0.25">
      <c r="A11"/>
      <c r="B11"/>
      <c r="C11" s="254" t="s">
        <v>138</v>
      </c>
      <c r="D11" s="255"/>
      <c r="E11" s="55" t="s">
        <v>137</v>
      </c>
      <c r="F11" s="1"/>
      <c r="G11" s="61"/>
      <c r="H11" s="150"/>
      <c r="I11" s="62"/>
      <c r="K11" s="260"/>
      <c r="L11" s="261"/>
      <c r="M11" s="261"/>
      <c r="N11" s="261"/>
      <c r="O11" s="130"/>
      <c r="P11" s="144"/>
      <c r="Q11" s="57"/>
      <c r="R11"/>
      <c r="S11" s="17"/>
      <c r="T11" s="13"/>
      <c r="U11" s="13"/>
      <c r="Z11" s="1" t="s">
        <v>39</v>
      </c>
    </row>
    <row r="12" spans="1:57" ht="3.95" customHeight="1" thickBot="1" x14ac:dyDescent="0.25">
      <c r="C12" s="13"/>
      <c r="D12"/>
      <c r="E12"/>
      <c r="F12"/>
      <c r="G12"/>
      <c r="H12"/>
      <c r="I12"/>
      <c r="J12" s="128"/>
      <c r="K12" s="128"/>
      <c r="L12" s="128"/>
      <c r="M12" s="128"/>
      <c r="O12" s="136"/>
      <c r="P12" s="138"/>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109"/>
      <c r="O13" s="108" t="s">
        <v>17</v>
      </c>
      <c r="P13" s="145" t="s">
        <v>16</v>
      </c>
      <c r="Q13" s="93" t="s">
        <v>23</v>
      </c>
      <c r="R13" s="94" t="s">
        <v>32</v>
      </c>
      <c r="S13" s="46" t="s">
        <v>22</v>
      </c>
      <c r="T13" s="44" t="s">
        <v>29</v>
      </c>
      <c r="U13" s="45" t="s">
        <v>30</v>
      </c>
      <c r="Z13" s="6" t="s">
        <v>20</v>
      </c>
    </row>
    <row r="14" spans="1:57" s="11" customFormat="1" ht="16.5" x14ac:dyDescent="0.2">
      <c r="A14"/>
      <c r="B14"/>
      <c r="C14" s="19"/>
      <c r="D14" s="22"/>
      <c r="E14" s="67"/>
      <c r="F14" s="73"/>
      <c r="G14" s="20"/>
      <c r="H14" s="20"/>
      <c r="I14" s="21"/>
      <c r="J14" s="22"/>
      <c r="K14" s="22"/>
      <c r="L14" s="63"/>
      <c r="M14" s="63"/>
      <c r="N14" s="63"/>
      <c r="O14" s="63"/>
      <c r="P14" s="146"/>
      <c r="Q14" s="63"/>
      <c r="R14" s="69"/>
      <c r="T14" s="64"/>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25"/>
      <c r="E15" s="68"/>
      <c r="F15" s="74"/>
      <c r="G15" s="23"/>
      <c r="H15" s="23"/>
      <c r="I15" s="24"/>
      <c r="J15" s="25"/>
      <c r="K15" s="25"/>
      <c r="L15" s="65"/>
      <c r="M15" s="65"/>
      <c r="N15" s="65"/>
      <c r="O15" s="71"/>
      <c r="P15" s="147"/>
      <c r="Q15" s="92"/>
      <c r="R15" s="70"/>
      <c r="T15" s="66"/>
      <c r="U15" s="26"/>
    </row>
    <row r="16" spans="1:57" s="14" customFormat="1" ht="15.75" thickBot="1" x14ac:dyDescent="0.25">
      <c r="B16" s="110"/>
      <c r="D16" s="83" t="s">
        <v>139</v>
      </c>
      <c r="E16" s="111"/>
      <c r="F16" s="111"/>
      <c r="G16" s="83" t="s">
        <v>140</v>
      </c>
      <c r="H16" s="25" t="s">
        <v>1</v>
      </c>
      <c r="I16" s="112" t="s">
        <v>167</v>
      </c>
      <c r="J16" s="25"/>
      <c r="K16" s="25"/>
      <c r="L16" s="25"/>
      <c r="M16" s="25"/>
      <c r="N16" s="25"/>
      <c r="O16" s="92"/>
      <c r="P16" s="147"/>
      <c r="Q16" s="113"/>
      <c r="R16" s="92"/>
      <c r="T16" s="66"/>
      <c r="U16" s="26"/>
      <c r="Z16" s="14" t="s">
        <v>47</v>
      </c>
      <c r="AA16" s="14">
        <v>3</v>
      </c>
    </row>
    <row r="17" spans="1:30" s="6" customFormat="1" ht="27" customHeight="1" thickBot="1" x14ac:dyDescent="0.25">
      <c r="A17" s="14"/>
      <c r="B17" s="35" t="s">
        <v>42</v>
      </c>
      <c r="C17" s="9"/>
      <c r="D17" s="7" t="s">
        <v>53</v>
      </c>
      <c r="E17" s="114"/>
      <c r="F17" s="114"/>
      <c r="G17" s="7" t="s">
        <v>54</v>
      </c>
      <c r="H17" s="7" t="s">
        <v>52</v>
      </c>
      <c r="I17" s="75" t="s">
        <v>55</v>
      </c>
      <c r="J17" s="8"/>
      <c r="K17" s="8"/>
      <c r="L17" s="7"/>
      <c r="M17" s="7">
        <v>30</v>
      </c>
      <c r="N17" s="7"/>
      <c r="O17" s="72"/>
      <c r="P17" s="148"/>
      <c r="Q17" s="115"/>
      <c r="R17" s="72"/>
      <c r="S17" s="8"/>
      <c r="T17" s="8"/>
      <c r="U17" s="31"/>
      <c r="Z17" s="6" t="s">
        <v>48</v>
      </c>
      <c r="AA17" s="6">
        <v>3</v>
      </c>
    </row>
    <row r="18" spans="1:30" s="14" customFormat="1" ht="17.25" thickBot="1" x14ac:dyDescent="0.25">
      <c r="C18" s="27"/>
      <c r="D18" s="25"/>
      <c r="E18" s="68"/>
      <c r="F18" s="74"/>
      <c r="G18" s="23"/>
      <c r="H18" s="23"/>
      <c r="I18" s="24"/>
      <c r="J18" s="25"/>
      <c r="K18" s="25"/>
      <c r="L18" s="25"/>
      <c r="M18" s="25"/>
      <c r="N18" s="25"/>
      <c r="O18" s="71"/>
      <c r="P18" s="147"/>
      <c r="Q18" s="113"/>
      <c r="R18" s="71"/>
      <c r="T18" s="66"/>
      <c r="U18" s="26"/>
    </row>
    <row r="19" spans="1:30" s="6" customFormat="1" ht="27" customHeight="1" thickBot="1" x14ac:dyDescent="0.25">
      <c r="A19" s="14"/>
      <c r="B19" s="35" t="s">
        <v>42</v>
      </c>
      <c r="C19" s="9"/>
      <c r="D19" s="153" t="s">
        <v>141</v>
      </c>
      <c r="E19" s="125"/>
      <c r="F19" s="125"/>
      <c r="G19" s="153" t="s">
        <v>142</v>
      </c>
      <c r="H19" s="7" t="s">
        <v>52</v>
      </c>
      <c r="I19" s="75" t="s">
        <v>56</v>
      </c>
      <c r="J19" s="8"/>
      <c r="K19" s="8"/>
      <c r="L19" s="7"/>
      <c r="M19" s="7">
        <v>30</v>
      </c>
      <c r="N19" s="7"/>
      <c r="O19" s="153"/>
      <c r="P19" s="155"/>
      <c r="Q19" s="153"/>
      <c r="R19" s="156"/>
      <c r="S19" s="8"/>
      <c r="T19" s="8"/>
      <c r="U19" s="31"/>
      <c r="Z19" s="6" t="s">
        <v>35</v>
      </c>
      <c r="AA19" s="6">
        <v>3</v>
      </c>
    </row>
    <row r="20" spans="1:30" ht="6.95" customHeight="1" x14ac:dyDescent="0.2">
      <c r="A20" s="1"/>
      <c r="B20" s="38"/>
      <c r="C20" s="85"/>
      <c r="D20" s="83"/>
      <c r="E20" s="39"/>
      <c r="F20" s="39"/>
      <c r="G20" s="39"/>
      <c r="H20" s="39"/>
      <c r="I20" s="6"/>
      <c r="J20" s="39"/>
      <c r="K20" s="39"/>
      <c r="L20" s="39"/>
      <c r="M20" s="39"/>
      <c r="N20" s="6"/>
      <c r="O20" s="2"/>
      <c r="P20" s="157"/>
      <c r="Q20" s="3"/>
      <c r="R20" s="158"/>
      <c r="S20" s="3"/>
      <c r="T20" s="3"/>
      <c r="U20" s="36"/>
    </row>
    <row r="21" spans="1:30" ht="6.95" customHeight="1" x14ac:dyDescent="0.2">
      <c r="A21" s="1"/>
      <c r="C21" s="85"/>
      <c r="D21" s="83"/>
      <c r="E21" s="39"/>
      <c r="F21" s="39"/>
      <c r="G21" s="39"/>
      <c r="H21" s="39"/>
      <c r="I21" s="6"/>
      <c r="J21" s="39"/>
      <c r="K21" s="39"/>
      <c r="L21" s="39"/>
      <c r="M21" s="39"/>
      <c r="N21" s="6"/>
      <c r="O21" s="2"/>
      <c r="P21" s="157"/>
      <c r="Q21" s="3"/>
      <c r="R21" s="158"/>
      <c r="S21" s="3"/>
      <c r="T21" s="3"/>
      <c r="U21" s="36"/>
    </row>
    <row r="22" spans="1:30" x14ac:dyDescent="0.2">
      <c r="B22"/>
      <c r="C22" s="27"/>
      <c r="D22" s="184" t="s">
        <v>143</v>
      </c>
      <c r="E22" s="76"/>
      <c r="F22" s="76"/>
      <c r="G22" s="214" t="s">
        <v>144</v>
      </c>
      <c r="H22" s="214" t="s">
        <v>0</v>
      </c>
      <c r="I22" s="215" t="s">
        <v>57</v>
      </c>
      <c r="J22" s="76"/>
      <c r="K22" s="76"/>
      <c r="L22" s="76"/>
      <c r="M22" s="22">
        <v>10</v>
      </c>
      <c r="N22" s="22"/>
      <c r="O22" s="159"/>
      <c r="P22" s="160"/>
      <c r="Q22" s="5"/>
      <c r="R22" s="161"/>
      <c r="S22" s="5"/>
      <c r="T22" s="5"/>
      <c r="U22" s="32"/>
      <c r="Z22" s="1" t="s">
        <v>0</v>
      </c>
      <c r="AA22" s="1">
        <v>3</v>
      </c>
      <c r="AB22" s="1">
        <v>1</v>
      </c>
      <c r="AC22" s="1" t="s">
        <v>41</v>
      </c>
      <c r="AD22" s="1">
        <v>1</v>
      </c>
    </row>
    <row r="23" spans="1:30" x14ac:dyDescent="0.2">
      <c r="B23"/>
      <c r="C23" s="27"/>
      <c r="D23" s="77"/>
      <c r="E23" s="78"/>
      <c r="F23" s="78"/>
      <c r="G23" s="78"/>
      <c r="H23" s="78"/>
      <c r="I23" s="79"/>
      <c r="J23" s="78"/>
      <c r="K23" s="78"/>
      <c r="L23" s="78"/>
      <c r="M23" s="78"/>
      <c r="N23" s="79"/>
      <c r="O23" s="162"/>
      <c r="P23" s="163"/>
      <c r="Q23" s="4"/>
      <c r="R23" s="164"/>
      <c r="S23" s="4"/>
      <c r="T23" s="4"/>
      <c r="U23" s="33"/>
    </row>
    <row r="24" spans="1:30" x14ac:dyDescent="0.2">
      <c r="B24"/>
      <c r="C24" s="27"/>
      <c r="D24" s="77"/>
      <c r="E24" s="185" t="s">
        <v>61</v>
      </c>
      <c r="F24" s="186" t="s">
        <v>59</v>
      </c>
      <c r="G24" s="216" t="s">
        <v>145</v>
      </c>
      <c r="H24" s="216" t="s">
        <v>60</v>
      </c>
      <c r="I24" s="217" t="s">
        <v>85</v>
      </c>
      <c r="J24" s="80"/>
      <c r="K24" s="80">
        <v>20</v>
      </c>
      <c r="L24" s="80">
        <v>1</v>
      </c>
      <c r="M24" s="80"/>
      <c r="N24" s="79"/>
      <c r="O24" s="165"/>
      <c r="P24" s="166"/>
      <c r="Q24" s="167" t="str">
        <f t="shared" ref="Q24" si="0">IF(G24&lt;&gt;"",G24&amp;"E1/"&amp;G24&amp;"X1","")</f>
        <v>53ABCA01E1/53ABCA01X1</v>
      </c>
      <c r="R24" s="168">
        <v>20</v>
      </c>
      <c r="S24" s="95"/>
      <c r="T24" s="96"/>
      <c r="U24" s="97">
        <v>20</v>
      </c>
      <c r="Z24" s="1" t="s">
        <v>34</v>
      </c>
      <c r="AA24" s="1">
        <v>3</v>
      </c>
      <c r="AB24" s="1">
        <v>1</v>
      </c>
      <c r="AC24" s="1">
        <v>1</v>
      </c>
      <c r="AD24" s="1">
        <v>1</v>
      </c>
    </row>
    <row r="25" spans="1:30" x14ac:dyDescent="0.2">
      <c r="B25"/>
      <c r="C25" s="27"/>
      <c r="D25" s="77"/>
      <c r="E25" s="185" t="s">
        <v>61</v>
      </c>
      <c r="F25" s="186" t="s">
        <v>59</v>
      </c>
      <c r="G25" s="80" t="s">
        <v>146</v>
      </c>
      <c r="H25" s="80" t="s">
        <v>66</v>
      </c>
      <c r="I25" s="81" t="s">
        <v>107</v>
      </c>
      <c r="J25" s="80"/>
      <c r="K25" s="80">
        <v>26</v>
      </c>
      <c r="L25" s="80" t="s">
        <v>181</v>
      </c>
      <c r="M25" s="80"/>
      <c r="N25" s="79"/>
      <c r="O25" s="165"/>
      <c r="P25" s="166"/>
      <c r="Q25" s="167" t="str">
        <f t="shared" ref="Q25:Q26" si="1">IF(G25&lt;&gt;"",G25&amp;"E1/"&amp;G25&amp;"X1","")</f>
        <v>53ABCA02E1/53ABCA02X1</v>
      </c>
      <c r="R25" s="168">
        <v>20</v>
      </c>
      <c r="S25" s="95"/>
      <c r="T25" s="96"/>
      <c r="U25" s="97">
        <v>20</v>
      </c>
      <c r="Z25" s="1" t="s">
        <v>34</v>
      </c>
      <c r="AA25" s="1">
        <v>3</v>
      </c>
      <c r="AB25" s="1">
        <v>1</v>
      </c>
      <c r="AC25" s="1">
        <v>2</v>
      </c>
      <c r="AD25" s="1">
        <v>1</v>
      </c>
    </row>
    <row r="26" spans="1:30" x14ac:dyDescent="0.2">
      <c r="B26"/>
      <c r="C26" s="27"/>
      <c r="D26" s="77"/>
      <c r="E26" s="185" t="s">
        <v>58</v>
      </c>
      <c r="F26" s="186" t="s">
        <v>59</v>
      </c>
      <c r="G26" s="216" t="s">
        <v>62</v>
      </c>
      <c r="H26" s="216" t="s">
        <v>60</v>
      </c>
      <c r="I26" s="217" t="s">
        <v>63</v>
      </c>
      <c r="J26" s="80"/>
      <c r="K26" s="80">
        <v>20</v>
      </c>
      <c r="L26" s="80" t="s">
        <v>181</v>
      </c>
      <c r="M26" s="80"/>
      <c r="N26" s="79"/>
      <c r="O26" s="165" t="s">
        <v>49</v>
      </c>
      <c r="P26" s="169"/>
      <c r="Q26" s="167" t="str">
        <f t="shared" si="1"/>
        <v>53ABBA04E1/53ABBA04X1</v>
      </c>
      <c r="R26" s="170">
        <v>20</v>
      </c>
      <c r="S26" s="95"/>
      <c r="T26" s="134"/>
      <c r="U26" s="135">
        <v>20</v>
      </c>
      <c r="Z26" s="1" t="s">
        <v>34</v>
      </c>
      <c r="AA26" s="1">
        <v>3</v>
      </c>
      <c r="AB26" s="1">
        <v>1</v>
      </c>
      <c r="AC26" s="1">
        <v>2</v>
      </c>
      <c r="AD26" s="1">
        <v>1</v>
      </c>
    </row>
    <row r="27" spans="1:30" x14ac:dyDescent="0.2">
      <c r="B27"/>
      <c r="C27" s="27"/>
      <c r="D27" s="77"/>
      <c r="E27" s="78"/>
      <c r="F27" s="78"/>
      <c r="G27" s="78"/>
      <c r="H27" s="78"/>
      <c r="I27" s="79"/>
      <c r="J27" s="78"/>
      <c r="K27" s="78"/>
      <c r="L27" s="78"/>
      <c r="M27" s="78"/>
      <c r="N27" s="79"/>
      <c r="O27" s="171"/>
      <c r="P27" s="163"/>
      <c r="Q27" s="4"/>
      <c r="R27" s="164"/>
      <c r="S27" s="98"/>
      <c r="T27" s="98"/>
      <c r="U27" s="99"/>
    </row>
    <row r="28" spans="1:30" ht="6.95" customHeight="1" x14ac:dyDescent="0.2">
      <c r="A28" s="1"/>
      <c r="C28" s="85"/>
      <c r="D28" s="83"/>
      <c r="E28" s="39"/>
      <c r="F28" s="39"/>
      <c r="G28" s="39"/>
      <c r="H28" s="39"/>
      <c r="I28" s="6"/>
      <c r="J28" s="39"/>
      <c r="K28" s="39"/>
      <c r="L28" s="39"/>
      <c r="M28" s="39"/>
      <c r="N28" s="6"/>
      <c r="O28" s="172"/>
      <c r="P28" s="157"/>
      <c r="Q28" s="3"/>
      <c r="R28" s="158"/>
      <c r="S28" s="100"/>
      <c r="T28" s="100"/>
      <c r="U28" s="101"/>
    </row>
    <row r="29" spans="1:30" x14ac:dyDescent="0.2">
      <c r="B29"/>
      <c r="C29" s="27"/>
      <c r="D29" s="184" t="s">
        <v>153</v>
      </c>
      <c r="E29" s="76"/>
      <c r="F29" s="76"/>
      <c r="G29" s="184" t="s">
        <v>151</v>
      </c>
      <c r="H29" s="22" t="s">
        <v>0</v>
      </c>
      <c r="I29" s="50" t="s">
        <v>108</v>
      </c>
      <c r="J29" s="76"/>
      <c r="K29" s="76"/>
      <c r="L29" s="76"/>
      <c r="M29" s="22">
        <v>15</v>
      </c>
      <c r="N29" s="22"/>
      <c r="O29" s="173"/>
      <c r="P29" s="160"/>
      <c r="Q29" s="5"/>
      <c r="R29" s="161"/>
      <c r="S29" s="102"/>
      <c r="T29" s="102"/>
      <c r="U29" s="103"/>
      <c r="Z29" s="1" t="s">
        <v>0</v>
      </c>
      <c r="AA29" s="1">
        <v>3</v>
      </c>
      <c r="AB29" s="1">
        <v>2</v>
      </c>
      <c r="AC29" s="1" t="s">
        <v>41</v>
      </c>
      <c r="AD29" s="1">
        <v>2</v>
      </c>
    </row>
    <row r="30" spans="1:30" x14ac:dyDescent="0.2">
      <c r="B30"/>
      <c r="C30" s="27"/>
      <c r="D30" s="77"/>
      <c r="E30" s="77"/>
      <c r="F30" s="77"/>
      <c r="G30" s="77"/>
      <c r="H30" s="77"/>
      <c r="I30" s="82"/>
      <c r="J30" s="78"/>
      <c r="K30" s="78"/>
      <c r="L30" s="78"/>
      <c r="M30" s="78"/>
      <c r="N30" s="79"/>
      <c r="O30" s="171"/>
      <c r="P30" s="163"/>
      <c r="Q30" s="4"/>
      <c r="R30" s="164"/>
      <c r="S30" s="98"/>
      <c r="T30" s="98"/>
      <c r="U30" s="99"/>
      <c r="Z30" s="1" t="s">
        <v>1</v>
      </c>
      <c r="AA30" s="1">
        <v>3</v>
      </c>
      <c r="AB30" s="1">
        <v>2</v>
      </c>
      <c r="AD30" s="1">
        <v>2</v>
      </c>
    </row>
    <row r="31" spans="1:30" x14ac:dyDescent="0.2">
      <c r="B31"/>
      <c r="C31" s="27"/>
      <c r="D31" s="77"/>
      <c r="E31" s="185" t="s">
        <v>61</v>
      </c>
      <c r="F31" s="186" t="s">
        <v>65</v>
      </c>
      <c r="G31" s="80" t="s">
        <v>156</v>
      </c>
      <c r="H31" s="80" t="s">
        <v>112</v>
      </c>
      <c r="I31" s="81" t="s">
        <v>109</v>
      </c>
      <c r="J31" s="80"/>
      <c r="K31" s="80">
        <v>150</v>
      </c>
      <c r="L31" s="80">
        <v>1</v>
      </c>
      <c r="M31" s="80"/>
      <c r="N31" s="79"/>
      <c r="O31" s="165"/>
      <c r="P31" s="166"/>
      <c r="Q31" s="167" t="str">
        <f t="shared" ref="Q31" si="2">IF(G31&lt;&gt;"",G31&amp;"E1/"&amp;G31&amp;"X1","")</f>
        <v>53ABCB01E1/53ABCB01X1</v>
      </c>
      <c r="R31" s="168">
        <v>20</v>
      </c>
      <c r="S31" s="95"/>
      <c r="T31" s="96"/>
      <c r="U31" s="97">
        <v>15</v>
      </c>
      <c r="Z31" s="1" t="s">
        <v>34</v>
      </c>
      <c r="AA31" s="1">
        <v>3</v>
      </c>
      <c r="AB31" s="1">
        <v>2</v>
      </c>
      <c r="AC31" s="1">
        <v>1</v>
      </c>
      <c r="AD31" s="1">
        <v>2</v>
      </c>
    </row>
    <row r="32" spans="1:30" x14ac:dyDescent="0.2">
      <c r="B32"/>
      <c r="C32" s="27"/>
      <c r="D32" s="77"/>
      <c r="E32" s="185" t="s">
        <v>61</v>
      </c>
      <c r="F32" s="186" t="s">
        <v>65</v>
      </c>
      <c r="G32" s="80" t="s">
        <v>149</v>
      </c>
      <c r="H32" s="80" t="s">
        <v>66</v>
      </c>
      <c r="I32" s="81" t="s">
        <v>110</v>
      </c>
      <c r="J32" s="80"/>
      <c r="K32" s="80">
        <v>8</v>
      </c>
      <c r="L32" s="80">
        <v>1</v>
      </c>
      <c r="M32" s="80"/>
      <c r="N32" s="79"/>
      <c r="O32" s="165"/>
      <c r="P32" s="166"/>
      <c r="Q32" s="167" t="str">
        <f t="shared" ref="Q32:Q33" si="3">IF(G32&lt;&gt;"",G32&amp;"E1/"&amp;G32&amp;"X1","")</f>
        <v>53ABCB02E1/53ABCB02X1</v>
      </c>
      <c r="R32" s="168">
        <v>20</v>
      </c>
      <c r="S32" s="95"/>
      <c r="T32" s="96"/>
      <c r="U32" s="97">
        <v>15</v>
      </c>
      <c r="Z32" s="1" t="s">
        <v>34</v>
      </c>
      <c r="AA32" s="1">
        <v>3</v>
      </c>
      <c r="AB32" s="1">
        <v>2</v>
      </c>
      <c r="AC32" s="1">
        <v>2</v>
      </c>
      <c r="AD32" s="1">
        <v>2</v>
      </c>
    </row>
    <row r="33" spans="2:30" x14ac:dyDescent="0.2">
      <c r="B33"/>
      <c r="C33" s="27"/>
      <c r="D33" s="77"/>
      <c r="E33" s="185" t="s">
        <v>61</v>
      </c>
      <c r="F33" s="186" t="s">
        <v>65</v>
      </c>
      <c r="G33" s="80" t="s">
        <v>150</v>
      </c>
      <c r="H33" s="80" t="s">
        <v>66</v>
      </c>
      <c r="I33" s="81" t="s">
        <v>111</v>
      </c>
      <c r="J33" s="80"/>
      <c r="K33" s="80">
        <v>8</v>
      </c>
      <c r="L33" s="80">
        <v>1</v>
      </c>
      <c r="M33" s="80"/>
      <c r="N33" s="79"/>
      <c r="O33" s="165"/>
      <c r="P33" s="166"/>
      <c r="Q33" s="167" t="str">
        <f t="shared" si="3"/>
        <v>53ABCB03E1/53ABCB03X1</v>
      </c>
      <c r="R33" s="168">
        <v>20</v>
      </c>
      <c r="S33" s="95"/>
      <c r="T33" s="96"/>
      <c r="U33" s="97">
        <v>15</v>
      </c>
      <c r="Z33" s="1" t="s">
        <v>34</v>
      </c>
      <c r="AA33" s="1">
        <v>3</v>
      </c>
      <c r="AB33" s="1">
        <v>2</v>
      </c>
      <c r="AC33" s="1">
        <v>2</v>
      </c>
      <c r="AD33" s="1">
        <v>2</v>
      </c>
    </row>
    <row r="34" spans="2:30" x14ac:dyDescent="0.2">
      <c r="B34"/>
      <c r="C34" s="27"/>
      <c r="D34" s="77"/>
      <c r="E34" s="78"/>
      <c r="F34" s="78"/>
      <c r="G34" s="78"/>
      <c r="H34" s="78"/>
      <c r="I34" s="79"/>
      <c r="J34" s="78"/>
      <c r="K34" s="78"/>
      <c r="L34" s="78"/>
      <c r="M34" s="78"/>
      <c r="N34" s="79"/>
      <c r="O34" s="171"/>
      <c r="P34" s="163"/>
      <c r="Q34" s="4"/>
      <c r="R34" s="164"/>
      <c r="S34" s="98"/>
      <c r="T34" s="98"/>
      <c r="U34" s="99"/>
    </row>
    <row r="35" spans="2:30" s="1" customFormat="1" ht="6.95" customHeight="1" x14ac:dyDescent="0.2">
      <c r="C35" s="85"/>
      <c r="D35" s="83"/>
      <c r="E35" s="39"/>
      <c r="F35" s="39"/>
      <c r="G35" s="39"/>
      <c r="H35" s="39"/>
      <c r="I35" s="6"/>
      <c r="J35" s="39"/>
      <c r="K35" s="39"/>
      <c r="L35" s="39"/>
      <c r="M35" s="39"/>
      <c r="N35" s="6"/>
      <c r="O35" s="172"/>
      <c r="P35" s="157"/>
      <c r="Q35" s="3"/>
      <c r="R35" s="158"/>
      <c r="S35" s="100"/>
      <c r="T35" s="100"/>
      <c r="U35" s="101"/>
    </row>
    <row r="36" spans="2:30" x14ac:dyDescent="0.2">
      <c r="B36"/>
      <c r="C36" s="27"/>
      <c r="D36" s="184" t="s">
        <v>154</v>
      </c>
      <c r="E36" s="76"/>
      <c r="F36" s="76"/>
      <c r="G36" s="184" t="s">
        <v>152</v>
      </c>
      <c r="H36" s="22" t="s">
        <v>0</v>
      </c>
      <c r="I36" s="50" t="s">
        <v>113</v>
      </c>
      <c r="J36" s="76"/>
      <c r="K36" s="76"/>
      <c r="L36" s="76"/>
      <c r="M36" s="22">
        <v>5</v>
      </c>
      <c r="N36" s="22"/>
      <c r="O36" s="173"/>
      <c r="P36" s="160"/>
      <c r="Q36" s="5"/>
      <c r="R36" s="161"/>
      <c r="S36" s="102"/>
      <c r="T36" s="102"/>
      <c r="U36" s="103"/>
      <c r="Z36" s="1" t="s">
        <v>0</v>
      </c>
      <c r="AA36" s="1">
        <v>3</v>
      </c>
      <c r="AB36" s="1">
        <v>3</v>
      </c>
      <c r="AC36" s="1" t="s">
        <v>41</v>
      </c>
      <c r="AD36" s="1">
        <v>3</v>
      </c>
    </row>
    <row r="37" spans="2:30" x14ac:dyDescent="0.2">
      <c r="B37"/>
      <c r="C37" s="27"/>
      <c r="D37" s="77"/>
      <c r="E37" s="78"/>
      <c r="F37" s="78"/>
      <c r="G37" s="78"/>
      <c r="H37" s="78"/>
      <c r="I37" s="79"/>
      <c r="J37" s="78"/>
      <c r="K37" s="78"/>
      <c r="L37" s="78"/>
      <c r="M37" s="78"/>
      <c r="N37" s="79"/>
      <c r="O37" s="171"/>
      <c r="P37" s="163"/>
      <c r="Q37" s="4"/>
      <c r="R37" s="164"/>
      <c r="S37" s="98"/>
      <c r="T37" s="98"/>
      <c r="U37" s="99"/>
    </row>
    <row r="38" spans="2:30" x14ac:dyDescent="0.2">
      <c r="B38"/>
      <c r="C38" s="27"/>
      <c r="D38" s="77"/>
      <c r="E38" s="185" t="s">
        <v>58</v>
      </c>
      <c r="F38" s="186" t="s">
        <v>59</v>
      </c>
      <c r="G38" s="80" t="s">
        <v>155</v>
      </c>
      <c r="H38" s="80" t="s">
        <v>66</v>
      </c>
      <c r="I38" s="81" t="s">
        <v>86</v>
      </c>
      <c r="J38" s="80"/>
      <c r="K38" s="80">
        <v>20</v>
      </c>
      <c r="L38" s="80">
        <v>1</v>
      </c>
      <c r="M38" s="80"/>
      <c r="N38" s="79"/>
      <c r="O38" s="165" t="s">
        <v>96</v>
      </c>
      <c r="P38" s="169"/>
      <c r="Q38" s="167" t="str">
        <f t="shared" ref="Q38" si="4">IF(G38&lt;&gt;"",G38&amp;"E1/"&amp;G38&amp;"X1","")</f>
        <v>53ABAD02E1/53ABAD02X1</v>
      </c>
      <c r="R38" s="170"/>
      <c r="S38" s="95"/>
      <c r="T38" s="134"/>
      <c r="U38" s="135">
        <v>20</v>
      </c>
      <c r="Z38" s="1" t="s">
        <v>34</v>
      </c>
      <c r="AA38" s="1">
        <v>3</v>
      </c>
      <c r="AB38" s="1">
        <v>4</v>
      </c>
      <c r="AC38" s="1">
        <v>2</v>
      </c>
      <c r="AD38" s="1">
        <v>4</v>
      </c>
    </row>
    <row r="39" spans="2:30" x14ac:dyDescent="0.2">
      <c r="B39"/>
      <c r="C39" s="27"/>
      <c r="D39" s="77" t="s">
        <v>173</v>
      </c>
      <c r="E39" s="77"/>
      <c r="F39" s="77"/>
      <c r="G39" s="77" t="s">
        <v>172</v>
      </c>
      <c r="H39" s="77" t="s">
        <v>1</v>
      </c>
      <c r="I39" s="82" t="s">
        <v>74</v>
      </c>
      <c r="J39" s="78"/>
      <c r="K39" s="78"/>
      <c r="L39" s="78"/>
      <c r="M39" s="78"/>
      <c r="N39" s="79"/>
      <c r="O39" s="171"/>
      <c r="P39" s="163"/>
      <c r="Q39" s="4"/>
      <c r="R39" s="164"/>
      <c r="S39" s="98"/>
      <c r="T39" s="98"/>
      <c r="U39" s="99"/>
      <c r="Z39" s="1" t="s">
        <v>1</v>
      </c>
      <c r="AA39" s="1">
        <v>3</v>
      </c>
      <c r="AB39" s="1">
        <v>3</v>
      </c>
      <c r="AD39" s="1">
        <v>3</v>
      </c>
    </row>
    <row r="40" spans="2:30" ht="30" x14ac:dyDescent="0.2">
      <c r="B40"/>
      <c r="C40" s="27"/>
      <c r="D40" s="77"/>
      <c r="E40" s="185" t="s">
        <v>58</v>
      </c>
      <c r="F40" s="186" t="s">
        <v>65</v>
      </c>
      <c r="G40" s="80" t="s">
        <v>174</v>
      </c>
      <c r="H40" s="80" t="s">
        <v>66</v>
      </c>
      <c r="I40" s="81" t="s">
        <v>115</v>
      </c>
      <c r="J40" s="80"/>
      <c r="K40" s="80">
        <v>20</v>
      </c>
      <c r="L40" s="80">
        <v>1</v>
      </c>
      <c r="M40" s="80"/>
      <c r="N40" s="79"/>
      <c r="O40" s="165" t="s">
        <v>97</v>
      </c>
      <c r="P40" s="169" t="s">
        <v>114</v>
      </c>
      <c r="Q40" s="167" t="str">
        <f t="shared" ref="Q40:Q53" si="5">IF(G40&lt;&gt;"",G40&amp;"E1/"&amp;G40&amp;"X1","")</f>
        <v>53ABCC02E1/53ABCC02X1</v>
      </c>
      <c r="R40" s="170">
        <v>20</v>
      </c>
      <c r="S40" s="95"/>
      <c r="T40" s="134"/>
      <c r="U40" s="135">
        <v>20</v>
      </c>
      <c r="Z40" s="1" t="s">
        <v>34</v>
      </c>
      <c r="AA40" s="1">
        <v>1</v>
      </c>
      <c r="AB40" s="1">
        <v>2</v>
      </c>
      <c r="AC40" s="1">
        <v>2</v>
      </c>
      <c r="AD40" s="1">
        <v>2</v>
      </c>
    </row>
    <row r="41" spans="2:30" x14ac:dyDescent="0.2">
      <c r="B41"/>
      <c r="C41" s="27"/>
      <c r="D41" s="77"/>
      <c r="E41" s="185" t="s">
        <v>58</v>
      </c>
      <c r="F41" s="186" t="s">
        <v>65</v>
      </c>
      <c r="G41" s="80" t="s">
        <v>175</v>
      </c>
      <c r="H41" s="80" t="s">
        <v>66</v>
      </c>
      <c r="I41" s="81" t="s">
        <v>117</v>
      </c>
      <c r="J41" s="80"/>
      <c r="K41" s="80">
        <v>20</v>
      </c>
      <c r="L41" s="80">
        <v>1</v>
      </c>
      <c r="M41" s="80"/>
      <c r="N41" s="79"/>
      <c r="O41" s="165" t="s">
        <v>97</v>
      </c>
      <c r="P41" s="169" t="s">
        <v>116</v>
      </c>
      <c r="Q41" s="167" t="str">
        <f t="shared" si="5"/>
        <v>53ABCC03E1/53ABCC03X1</v>
      </c>
      <c r="R41" s="170">
        <v>20</v>
      </c>
      <c r="S41" s="95"/>
      <c r="T41" s="134"/>
      <c r="U41" s="135">
        <v>20</v>
      </c>
      <c r="Z41" s="1" t="s">
        <v>34</v>
      </c>
      <c r="AA41" s="1">
        <v>1</v>
      </c>
      <c r="AB41" s="1">
        <v>2</v>
      </c>
      <c r="AC41" s="1">
        <v>2</v>
      </c>
      <c r="AD41" s="1">
        <v>2</v>
      </c>
    </row>
    <row r="42" spans="2:30" x14ac:dyDescent="0.2">
      <c r="B42"/>
      <c r="C42" s="27"/>
      <c r="D42" s="77"/>
      <c r="E42" s="185" t="s">
        <v>58</v>
      </c>
      <c r="F42" s="186" t="s">
        <v>65</v>
      </c>
      <c r="G42" s="80" t="s">
        <v>176</v>
      </c>
      <c r="H42" s="80" t="s">
        <v>66</v>
      </c>
      <c r="I42" s="81" t="s">
        <v>119</v>
      </c>
      <c r="J42" s="80"/>
      <c r="K42" s="80">
        <v>20</v>
      </c>
      <c r="L42" s="80">
        <v>1</v>
      </c>
      <c r="M42" s="80"/>
      <c r="N42" s="79"/>
      <c r="O42" s="165" t="s">
        <v>97</v>
      </c>
      <c r="P42" s="169" t="s">
        <v>118</v>
      </c>
      <c r="Q42" s="167" t="str">
        <f t="shared" si="5"/>
        <v>53ABCC04E1/53ABCC04X1</v>
      </c>
      <c r="R42" s="170">
        <v>20</v>
      </c>
      <c r="S42" s="95"/>
      <c r="T42" s="134"/>
      <c r="U42" s="135">
        <v>20</v>
      </c>
      <c r="Z42" s="1" t="s">
        <v>34</v>
      </c>
      <c r="AA42" s="1">
        <v>1</v>
      </c>
      <c r="AB42" s="1">
        <v>2</v>
      </c>
      <c r="AC42" s="1">
        <v>2</v>
      </c>
      <c r="AD42" s="1">
        <v>2</v>
      </c>
    </row>
    <row r="43" spans="2:30" ht="30" x14ac:dyDescent="0.2">
      <c r="B43"/>
      <c r="C43" s="27"/>
      <c r="D43" s="77"/>
      <c r="E43" s="185" t="s">
        <v>58</v>
      </c>
      <c r="F43" s="186" t="s">
        <v>65</v>
      </c>
      <c r="G43" s="80" t="s">
        <v>177</v>
      </c>
      <c r="H43" s="80" t="s">
        <v>66</v>
      </c>
      <c r="I43" s="81" t="s">
        <v>121</v>
      </c>
      <c r="J43" s="80"/>
      <c r="K43" s="80">
        <v>20</v>
      </c>
      <c r="L43" s="80">
        <v>1</v>
      </c>
      <c r="M43" s="80"/>
      <c r="N43" s="79"/>
      <c r="O43" s="165" t="s">
        <v>98</v>
      </c>
      <c r="P43" s="169" t="s">
        <v>120</v>
      </c>
      <c r="Q43" s="167" t="str">
        <f t="shared" si="5"/>
        <v>53ABCC05E1/53ABCC05X1</v>
      </c>
      <c r="R43" s="170">
        <v>20</v>
      </c>
      <c r="S43" s="95"/>
      <c r="T43" s="134"/>
      <c r="U43" s="135">
        <v>20</v>
      </c>
      <c r="Z43" s="1" t="s">
        <v>34</v>
      </c>
      <c r="AA43" s="1">
        <v>1</v>
      </c>
      <c r="AB43" s="1">
        <v>2</v>
      </c>
      <c r="AC43" s="1">
        <v>2</v>
      </c>
      <c r="AD43" s="1">
        <v>2</v>
      </c>
    </row>
    <row r="44" spans="2:30" x14ac:dyDescent="0.2">
      <c r="B44"/>
      <c r="C44" s="27"/>
      <c r="D44" s="77"/>
      <c r="E44" s="185" t="s">
        <v>58</v>
      </c>
      <c r="F44" s="186" t="s">
        <v>65</v>
      </c>
      <c r="G44" s="80" t="s">
        <v>178</v>
      </c>
      <c r="H44" s="80" t="s">
        <v>66</v>
      </c>
      <c r="I44" s="81" t="s">
        <v>123</v>
      </c>
      <c r="J44" s="80"/>
      <c r="K44" s="80">
        <v>20</v>
      </c>
      <c r="L44" s="80">
        <v>1</v>
      </c>
      <c r="M44" s="80"/>
      <c r="N44" s="79"/>
      <c r="O44" s="165" t="s">
        <v>98</v>
      </c>
      <c r="P44" s="169" t="s">
        <v>122</v>
      </c>
      <c r="Q44" s="167" t="str">
        <f t="shared" si="5"/>
        <v>53ABCC06E1/53ABCC06X1</v>
      </c>
      <c r="R44" s="170">
        <v>20</v>
      </c>
      <c r="S44" s="95"/>
      <c r="T44" s="134"/>
      <c r="U44" s="135">
        <v>20</v>
      </c>
      <c r="Z44" s="1" t="s">
        <v>34</v>
      </c>
      <c r="AA44" s="1">
        <v>1</v>
      </c>
      <c r="AB44" s="1">
        <v>2</v>
      </c>
      <c r="AC44" s="1">
        <v>2</v>
      </c>
      <c r="AD44" s="1">
        <v>2</v>
      </c>
    </row>
    <row r="45" spans="2:30" x14ac:dyDescent="0.2">
      <c r="B45"/>
      <c r="C45" s="27"/>
      <c r="D45" s="77"/>
      <c r="E45" s="185" t="s">
        <v>58</v>
      </c>
      <c r="F45" s="186" t="s">
        <v>65</v>
      </c>
      <c r="G45" s="80" t="s">
        <v>179</v>
      </c>
      <c r="H45" s="80" t="s">
        <v>66</v>
      </c>
      <c r="I45" s="81" t="s">
        <v>125</v>
      </c>
      <c r="J45" s="80"/>
      <c r="K45" s="80">
        <v>20</v>
      </c>
      <c r="L45" s="80">
        <v>1</v>
      </c>
      <c r="M45" s="80"/>
      <c r="N45" s="79"/>
      <c r="O45" s="165" t="s">
        <v>98</v>
      </c>
      <c r="P45" s="169" t="s">
        <v>124</v>
      </c>
      <c r="Q45" s="167" t="str">
        <f t="shared" si="5"/>
        <v>53ABCC07E1/53ABCC07X1</v>
      </c>
      <c r="R45" s="170">
        <v>20</v>
      </c>
      <c r="S45" s="95"/>
      <c r="T45" s="134"/>
      <c r="U45" s="135">
        <v>20</v>
      </c>
      <c r="Z45" s="1" t="s">
        <v>34</v>
      </c>
      <c r="AA45" s="1">
        <v>1</v>
      </c>
      <c r="AB45" s="1">
        <v>2</v>
      </c>
      <c r="AC45" s="1">
        <v>2</v>
      </c>
      <c r="AD45" s="1">
        <v>2</v>
      </c>
    </row>
    <row r="46" spans="2:30" x14ac:dyDescent="0.2">
      <c r="B46"/>
      <c r="C46" s="27"/>
      <c r="D46" s="77"/>
      <c r="E46" s="185" t="s">
        <v>58</v>
      </c>
      <c r="F46" s="186" t="s">
        <v>65</v>
      </c>
      <c r="G46" s="80" t="s">
        <v>126</v>
      </c>
      <c r="H46" s="80" t="s">
        <v>66</v>
      </c>
      <c r="I46" s="81" t="s">
        <v>127</v>
      </c>
      <c r="J46" s="80"/>
      <c r="K46" s="80">
        <v>20</v>
      </c>
      <c r="L46" s="80">
        <v>1</v>
      </c>
      <c r="M46" s="80"/>
      <c r="N46" s="79"/>
      <c r="O46" s="165" t="s">
        <v>96</v>
      </c>
      <c r="P46" s="169"/>
      <c r="Q46" s="167" t="str">
        <f t="shared" si="5"/>
        <v>53ABAB01E1/53ABAB01X1</v>
      </c>
      <c r="R46" s="170">
        <v>20</v>
      </c>
      <c r="S46" s="95"/>
      <c r="T46" s="134"/>
      <c r="U46" s="135">
        <v>15</v>
      </c>
      <c r="Z46" s="1" t="s">
        <v>34</v>
      </c>
      <c r="AA46" s="1">
        <v>3</v>
      </c>
      <c r="AB46" s="1">
        <v>2</v>
      </c>
      <c r="AC46" s="1">
        <v>1</v>
      </c>
      <c r="AD46" s="1">
        <v>2</v>
      </c>
    </row>
    <row r="47" spans="2:30" x14ac:dyDescent="0.2">
      <c r="B47"/>
      <c r="C47" s="27"/>
      <c r="D47" s="77"/>
      <c r="E47" s="185" t="s">
        <v>58</v>
      </c>
      <c r="F47" s="186" t="s">
        <v>65</v>
      </c>
      <c r="G47" s="80" t="s">
        <v>128</v>
      </c>
      <c r="H47" s="80" t="s">
        <v>66</v>
      </c>
      <c r="I47" s="81" t="s">
        <v>129</v>
      </c>
      <c r="J47" s="80"/>
      <c r="K47" s="80">
        <v>20</v>
      </c>
      <c r="L47" s="80">
        <v>1</v>
      </c>
      <c r="M47" s="80"/>
      <c r="N47" s="79"/>
      <c r="O47" s="165" t="s">
        <v>96</v>
      </c>
      <c r="P47" s="169"/>
      <c r="Q47" s="167" t="str">
        <f t="shared" si="5"/>
        <v>53ABAB02E1/53ABAB02X1</v>
      </c>
      <c r="R47" s="170">
        <v>20</v>
      </c>
      <c r="S47" s="95"/>
      <c r="T47" s="134"/>
      <c r="U47" s="135">
        <v>15</v>
      </c>
      <c r="Z47" s="1" t="s">
        <v>34</v>
      </c>
      <c r="AA47" s="1">
        <v>3</v>
      </c>
      <c r="AB47" s="1">
        <v>2</v>
      </c>
      <c r="AC47" s="1">
        <v>2</v>
      </c>
      <c r="AD47" s="1">
        <v>2</v>
      </c>
    </row>
    <row r="48" spans="2:30" x14ac:dyDescent="0.2">
      <c r="B48"/>
      <c r="C48" s="27"/>
      <c r="D48" s="77"/>
      <c r="E48" s="185" t="s">
        <v>58</v>
      </c>
      <c r="F48" s="186" t="s">
        <v>65</v>
      </c>
      <c r="G48" s="80" t="s">
        <v>130</v>
      </c>
      <c r="H48" s="80" t="s">
        <v>66</v>
      </c>
      <c r="I48" s="81" t="s">
        <v>131</v>
      </c>
      <c r="J48" s="80"/>
      <c r="K48" s="80">
        <v>20</v>
      </c>
      <c r="L48" s="80">
        <v>1</v>
      </c>
      <c r="M48" s="80"/>
      <c r="N48" s="79"/>
      <c r="O48" s="165" t="s">
        <v>96</v>
      </c>
      <c r="P48" s="169"/>
      <c r="Q48" s="167" t="str">
        <f t="shared" si="5"/>
        <v>53ABAB03E1/53ABAB03X1</v>
      </c>
      <c r="R48" s="170">
        <v>20</v>
      </c>
      <c r="S48" s="95"/>
      <c r="T48" s="134"/>
      <c r="U48" s="135">
        <v>15</v>
      </c>
      <c r="Z48" s="1" t="s">
        <v>34</v>
      </c>
      <c r="AA48" s="1">
        <v>3</v>
      </c>
      <c r="AB48" s="1">
        <v>2</v>
      </c>
      <c r="AC48" s="1">
        <v>2</v>
      </c>
      <c r="AD48" s="1">
        <v>2</v>
      </c>
    </row>
    <row r="49" spans="1:30" x14ac:dyDescent="0.2">
      <c r="B49"/>
      <c r="C49" s="27"/>
      <c r="D49" s="77"/>
      <c r="E49" s="185" t="s">
        <v>58</v>
      </c>
      <c r="F49" s="186" t="s">
        <v>65</v>
      </c>
      <c r="G49" s="80" t="s">
        <v>132</v>
      </c>
      <c r="H49" s="80" t="s">
        <v>66</v>
      </c>
      <c r="I49" s="81" t="s">
        <v>133</v>
      </c>
      <c r="J49" s="80"/>
      <c r="K49" s="80">
        <v>20</v>
      </c>
      <c r="L49" s="80">
        <v>1</v>
      </c>
      <c r="M49" s="80"/>
      <c r="N49" s="79"/>
      <c r="O49" s="165" t="s">
        <v>96</v>
      </c>
      <c r="P49" s="169"/>
      <c r="Q49" s="167" t="str">
        <f t="shared" si="5"/>
        <v>53ABAB04E1/53ABAB04X1</v>
      </c>
      <c r="R49" s="170">
        <v>20</v>
      </c>
      <c r="S49" s="95"/>
      <c r="T49" s="134"/>
      <c r="U49" s="135">
        <v>15</v>
      </c>
      <c r="Z49" s="1" t="s">
        <v>34</v>
      </c>
      <c r="AA49" s="1">
        <v>3</v>
      </c>
      <c r="AB49" s="1">
        <v>2</v>
      </c>
      <c r="AC49" s="1">
        <v>2</v>
      </c>
      <c r="AD49" s="1">
        <v>2</v>
      </c>
    </row>
    <row r="50" spans="1:30" x14ac:dyDescent="0.2">
      <c r="B50"/>
      <c r="C50" s="27"/>
      <c r="D50" s="77"/>
      <c r="E50" s="185" t="s">
        <v>58</v>
      </c>
      <c r="F50" s="186" t="s">
        <v>65</v>
      </c>
      <c r="G50" s="80" t="s">
        <v>64</v>
      </c>
      <c r="H50" s="80" t="s">
        <v>66</v>
      </c>
      <c r="I50" s="81" t="s">
        <v>67</v>
      </c>
      <c r="J50" s="80"/>
      <c r="K50" s="80">
        <v>20</v>
      </c>
      <c r="L50" s="80">
        <v>1</v>
      </c>
      <c r="M50" s="80"/>
      <c r="N50" s="79"/>
      <c r="O50" s="165" t="s">
        <v>49</v>
      </c>
      <c r="P50" s="169"/>
      <c r="Q50" s="167" t="str">
        <f t="shared" si="5"/>
        <v>53ABBB01E1/53ABBB01X1</v>
      </c>
      <c r="R50" s="170">
        <v>20</v>
      </c>
      <c r="S50" s="95"/>
      <c r="T50" s="134"/>
      <c r="U50" s="135">
        <v>15</v>
      </c>
      <c r="Z50" s="1" t="s">
        <v>34</v>
      </c>
      <c r="AA50" s="1">
        <v>3</v>
      </c>
      <c r="AB50" s="1">
        <v>2</v>
      </c>
      <c r="AC50" s="1">
        <v>1</v>
      </c>
      <c r="AD50" s="1">
        <v>2</v>
      </c>
    </row>
    <row r="51" spans="1:30" x14ac:dyDescent="0.2">
      <c r="B51"/>
      <c r="C51" s="27"/>
      <c r="D51" s="77"/>
      <c r="E51" s="185" t="s">
        <v>58</v>
      </c>
      <c r="F51" s="186" t="s">
        <v>65</v>
      </c>
      <c r="G51" s="80" t="s">
        <v>68</v>
      </c>
      <c r="H51" s="80" t="s">
        <v>66</v>
      </c>
      <c r="I51" s="81" t="s">
        <v>69</v>
      </c>
      <c r="J51" s="80"/>
      <c r="K51" s="80">
        <v>20</v>
      </c>
      <c r="L51" s="80">
        <v>1</v>
      </c>
      <c r="M51" s="80"/>
      <c r="N51" s="79"/>
      <c r="O51" s="165" t="s">
        <v>49</v>
      </c>
      <c r="P51" s="169"/>
      <c r="Q51" s="167" t="str">
        <f t="shared" si="5"/>
        <v>53ABBB02E1/53ABBB02X1</v>
      </c>
      <c r="R51" s="170">
        <v>20</v>
      </c>
      <c r="S51" s="95"/>
      <c r="T51" s="134"/>
      <c r="U51" s="135">
        <v>15</v>
      </c>
      <c r="Z51" s="1" t="s">
        <v>34</v>
      </c>
      <c r="AA51" s="1">
        <v>3</v>
      </c>
      <c r="AB51" s="1">
        <v>2</v>
      </c>
      <c r="AC51" s="1">
        <v>2</v>
      </c>
      <c r="AD51" s="1">
        <v>2</v>
      </c>
    </row>
    <row r="52" spans="1:30" x14ac:dyDescent="0.2">
      <c r="B52"/>
      <c r="C52" s="27"/>
      <c r="D52" s="77"/>
      <c r="E52" s="185" t="s">
        <v>58</v>
      </c>
      <c r="F52" s="186" t="s">
        <v>65</v>
      </c>
      <c r="G52" s="80" t="s">
        <v>70</v>
      </c>
      <c r="H52" s="80" t="s">
        <v>66</v>
      </c>
      <c r="I52" s="81" t="s">
        <v>71</v>
      </c>
      <c r="J52" s="80"/>
      <c r="K52" s="80">
        <v>20</v>
      </c>
      <c r="L52" s="80">
        <v>1</v>
      </c>
      <c r="M52" s="80"/>
      <c r="N52" s="79"/>
      <c r="O52" s="165" t="s">
        <v>49</v>
      </c>
      <c r="P52" s="169"/>
      <c r="Q52" s="167" t="str">
        <f t="shared" si="5"/>
        <v>53ABBB03E1/53ABBB03X1</v>
      </c>
      <c r="R52" s="170">
        <v>20</v>
      </c>
      <c r="S52" s="95"/>
      <c r="T52" s="134"/>
      <c r="U52" s="135">
        <v>15</v>
      </c>
      <c r="Z52" s="1" t="s">
        <v>34</v>
      </c>
      <c r="AA52" s="1">
        <v>3</v>
      </c>
      <c r="AB52" s="1">
        <v>2</v>
      </c>
      <c r="AC52" s="1">
        <v>2</v>
      </c>
      <c r="AD52" s="1">
        <v>2</v>
      </c>
    </row>
    <row r="53" spans="1:30" x14ac:dyDescent="0.2">
      <c r="B53"/>
      <c r="C53" s="27"/>
      <c r="D53" s="77"/>
      <c r="E53" s="185" t="s">
        <v>58</v>
      </c>
      <c r="F53" s="186" t="s">
        <v>65</v>
      </c>
      <c r="G53" s="80" t="s">
        <v>72</v>
      </c>
      <c r="H53" s="80" t="s">
        <v>66</v>
      </c>
      <c r="I53" s="81" t="s">
        <v>73</v>
      </c>
      <c r="J53" s="80"/>
      <c r="K53" s="80">
        <v>20</v>
      </c>
      <c r="L53" s="80">
        <v>1</v>
      </c>
      <c r="M53" s="80"/>
      <c r="N53" s="79"/>
      <c r="O53" s="165" t="s">
        <v>49</v>
      </c>
      <c r="P53" s="169"/>
      <c r="Q53" s="167" t="str">
        <f t="shared" si="5"/>
        <v>53ABBB04E1/53ABBB04X1</v>
      </c>
      <c r="R53" s="170">
        <v>20</v>
      </c>
      <c r="S53" s="95"/>
      <c r="T53" s="134"/>
      <c r="U53" s="135">
        <v>15</v>
      </c>
      <c r="Z53" s="1" t="s">
        <v>34</v>
      </c>
      <c r="AA53" s="1">
        <v>3</v>
      </c>
      <c r="AB53" s="1">
        <v>2</v>
      </c>
      <c r="AC53" s="1">
        <v>2</v>
      </c>
      <c r="AD53" s="1">
        <v>2</v>
      </c>
    </row>
    <row r="54" spans="1:30" ht="30" x14ac:dyDescent="0.2">
      <c r="B54"/>
      <c r="C54" s="27"/>
      <c r="D54" s="77"/>
      <c r="E54" s="185" t="s">
        <v>58</v>
      </c>
      <c r="F54" s="186" t="s">
        <v>65</v>
      </c>
      <c r="G54" s="80" t="s">
        <v>168</v>
      </c>
      <c r="H54" s="80" t="s">
        <v>66</v>
      </c>
      <c r="I54" s="81" t="s">
        <v>75</v>
      </c>
      <c r="J54" s="80"/>
      <c r="K54" s="80">
        <v>20</v>
      </c>
      <c r="L54" s="80">
        <v>1</v>
      </c>
      <c r="M54" s="80"/>
      <c r="N54" s="79"/>
      <c r="O54" s="165" t="s">
        <v>97</v>
      </c>
      <c r="P54" s="169" t="s">
        <v>100</v>
      </c>
      <c r="Q54" s="167" t="str">
        <f t="shared" ref="Q54:Q61" si="6">IF(G54&lt;&gt;"",G54&amp;"E1/"&amp;G54&amp;"X1","")</f>
        <v>53ABAC01E1/53ABAC01X1</v>
      </c>
      <c r="R54" s="168">
        <v>20</v>
      </c>
      <c r="S54" s="95"/>
      <c r="T54" s="96"/>
      <c r="U54" s="97">
        <v>5</v>
      </c>
      <c r="Z54" s="1" t="s">
        <v>34</v>
      </c>
      <c r="AA54" s="1">
        <v>3</v>
      </c>
      <c r="AB54" s="1">
        <v>3</v>
      </c>
      <c r="AC54" s="1">
        <v>1</v>
      </c>
      <c r="AD54" s="1">
        <v>3</v>
      </c>
    </row>
    <row r="55" spans="1:30" ht="30" x14ac:dyDescent="0.2">
      <c r="B55"/>
      <c r="C55" s="27"/>
      <c r="D55" s="77"/>
      <c r="E55" s="185" t="s">
        <v>58</v>
      </c>
      <c r="F55" s="186" t="s">
        <v>65</v>
      </c>
      <c r="G55" s="80" t="s">
        <v>169</v>
      </c>
      <c r="H55" s="80" t="s">
        <v>66</v>
      </c>
      <c r="I55" s="81" t="s">
        <v>76</v>
      </c>
      <c r="J55" s="80"/>
      <c r="K55" s="80">
        <v>20</v>
      </c>
      <c r="L55" s="80">
        <v>1</v>
      </c>
      <c r="M55" s="80"/>
      <c r="N55" s="79"/>
      <c r="O55" s="165" t="s">
        <v>97</v>
      </c>
      <c r="P55" s="169" t="s">
        <v>101</v>
      </c>
      <c r="Q55" s="167" t="str">
        <f t="shared" ref="Q55:Q60" si="7">IF(G55&lt;&gt;"",G55&amp;"E1/"&amp;G55&amp;"X1","")</f>
        <v>53ABAC02E1/53ABAC02X1</v>
      </c>
      <c r="R55" s="168">
        <v>20</v>
      </c>
      <c r="S55" s="95"/>
      <c r="T55" s="96"/>
      <c r="U55" s="97">
        <v>5</v>
      </c>
      <c r="Z55" s="1" t="s">
        <v>34</v>
      </c>
      <c r="AA55" s="1">
        <v>3</v>
      </c>
      <c r="AB55" s="1">
        <v>3</v>
      </c>
      <c r="AC55" s="1">
        <v>2</v>
      </c>
      <c r="AD55" s="1">
        <v>3</v>
      </c>
    </row>
    <row r="56" spans="1:30" x14ac:dyDescent="0.2">
      <c r="B56"/>
      <c r="C56" s="27"/>
      <c r="D56" s="77"/>
      <c r="E56" s="185" t="s">
        <v>58</v>
      </c>
      <c r="F56" s="186" t="s">
        <v>65</v>
      </c>
      <c r="G56" s="80" t="s">
        <v>170</v>
      </c>
      <c r="H56" s="80" t="s">
        <v>66</v>
      </c>
      <c r="I56" s="81" t="s">
        <v>77</v>
      </c>
      <c r="J56" s="80"/>
      <c r="K56" s="80">
        <v>20</v>
      </c>
      <c r="L56" s="80">
        <v>1</v>
      </c>
      <c r="M56" s="80"/>
      <c r="N56" s="79"/>
      <c r="O56" s="165" t="s">
        <v>98</v>
      </c>
      <c r="P56" s="169" t="s">
        <v>102</v>
      </c>
      <c r="Q56" s="167" t="str">
        <f t="shared" si="7"/>
        <v>53ABAC03E1/53ABAC03X1</v>
      </c>
      <c r="R56" s="168">
        <v>20</v>
      </c>
      <c r="S56" s="95"/>
      <c r="T56" s="96"/>
      <c r="U56" s="97">
        <v>5</v>
      </c>
      <c r="Z56" s="1" t="s">
        <v>34</v>
      </c>
      <c r="AA56" s="1">
        <v>3</v>
      </c>
      <c r="AB56" s="1">
        <v>3</v>
      </c>
      <c r="AC56" s="1">
        <v>2</v>
      </c>
      <c r="AD56" s="1">
        <v>3</v>
      </c>
    </row>
    <row r="57" spans="1:30" x14ac:dyDescent="0.2">
      <c r="B57"/>
      <c r="C57" s="27"/>
      <c r="D57" s="77"/>
      <c r="E57" s="185" t="s">
        <v>58</v>
      </c>
      <c r="F57" s="186" t="s">
        <v>65</v>
      </c>
      <c r="G57" s="80" t="s">
        <v>171</v>
      </c>
      <c r="H57" s="80" t="s">
        <v>66</v>
      </c>
      <c r="I57" s="81" t="s">
        <v>78</v>
      </c>
      <c r="J57" s="80"/>
      <c r="K57" s="80">
        <v>20</v>
      </c>
      <c r="L57" s="80">
        <v>1</v>
      </c>
      <c r="M57" s="80"/>
      <c r="N57" s="79"/>
      <c r="O57" s="165" t="s">
        <v>98</v>
      </c>
      <c r="P57" s="169" t="s">
        <v>103</v>
      </c>
      <c r="Q57" s="167" t="str">
        <f t="shared" si="7"/>
        <v>53ABAC04E1/53ABAC04X1</v>
      </c>
      <c r="R57" s="168">
        <v>20</v>
      </c>
      <c r="S57" s="95"/>
      <c r="T57" s="96"/>
      <c r="U57" s="97">
        <v>5</v>
      </c>
      <c r="Z57" s="1" t="s">
        <v>34</v>
      </c>
      <c r="AA57" s="1">
        <v>3</v>
      </c>
      <c r="AB57" s="1">
        <v>3</v>
      </c>
      <c r="AC57" s="1">
        <v>2</v>
      </c>
      <c r="AD57" s="1">
        <v>3</v>
      </c>
    </row>
    <row r="58" spans="1:30" ht="30" x14ac:dyDescent="0.2">
      <c r="B58"/>
      <c r="C58" s="27"/>
      <c r="D58" s="77"/>
      <c r="E58" s="185" t="s">
        <v>58</v>
      </c>
      <c r="F58" s="186" t="s">
        <v>65</v>
      </c>
      <c r="G58" s="80" t="s">
        <v>104</v>
      </c>
      <c r="H58" s="80" t="s">
        <v>66</v>
      </c>
      <c r="I58" s="81" t="s">
        <v>79</v>
      </c>
      <c r="J58" s="80"/>
      <c r="K58" s="80">
        <v>20</v>
      </c>
      <c r="L58" s="80">
        <v>1</v>
      </c>
      <c r="M58" s="80"/>
      <c r="N58" s="79"/>
      <c r="O58" s="165" t="s">
        <v>96</v>
      </c>
      <c r="P58" s="166"/>
      <c r="Q58" s="167" t="str">
        <f t="shared" si="7"/>
        <v>53ABAC05E1/53ABAC05X1</v>
      </c>
      <c r="R58" s="168">
        <v>20</v>
      </c>
      <c r="S58" s="95"/>
      <c r="T58" s="96"/>
      <c r="U58" s="97">
        <v>5</v>
      </c>
      <c r="Z58" s="1" t="s">
        <v>34</v>
      </c>
      <c r="AA58" s="1">
        <v>3</v>
      </c>
      <c r="AB58" s="1">
        <v>3</v>
      </c>
      <c r="AC58" s="1">
        <v>2</v>
      </c>
      <c r="AD58" s="1">
        <v>3</v>
      </c>
    </row>
    <row r="59" spans="1:30" x14ac:dyDescent="0.2">
      <c r="B59"/>
      <c r="C59" s="27"/>
      <c r="D59" s="77"/>
      <c r="E59" s="185" t="s">
        <v>58</v>
      </c>
      <c r="F59" s="186" t="s">
        <v>65</v>
      </c>
      <c r="G59" s="80" t="s">
        <v>105</v>
      </c>
      <c r="H59" s="80" t="s">
        <v>66</v>
      </c>
      <c r="I59" s="81" t="s">
        <v>80</v>
      </c>
      <c r="J59" s="80"/>
      <c r="K59" s="80">
        <v>20</v>
      </c>
      <c r="L59" s="80">
        <v>1</v>
      </c>
      <c r="M59" s="80"/>
      <c r="N59" s="79"/>
      <c r="O59" s="165" t="s">
        <v>96</v>
      </c>
      <c r="P59" s="166"/>
      <c r="Q59" s="167" t="str">
        <f t="shared" si="7"/>
        <v>53ABAC06E1/53ABAC06X1</v>
      </c>
      <c r="R59" s="168">
        <v>20</v>
      </c>
      <c r="S59" s="95"/>
      <c r="T59" s="96"/>
      <c r="U59" s="97">
        <v>5</v>
      </c>
      <c r="Z59" s="1" t="s">
        <v>34</v>
      </c>
      <c r="AA59" s="1">
        <v>3</v>
      </c>
      <c r="AB59" s="1">
        <v>3</v>
      </c>
      <c r="AC59" s="1">
        <v>2</v>
      </c>
      <c r="AD59" s="1">
        <v>3</v>
      </c>
    </row>
    <row r="60" spans="1:30" x14ac:dyDescent="0.2">
      <c r="B60"/>
      <c r="C60" s="27"/>
      <c r="D60" s="77"/>
      <c r="E60" s="185" t="s">
        <v>58</v>
      </c>
      <c r="F60" s="186" t="s">
        <v>65</v>
      </c>
      <c r="G60" s="80" t="s">
        <v>81</v>
      </c>
      <c r="H60" s="80" t="s">
        <v>66</v>
      </c>
      <c r="I60" s="81" t="s">
        <v>82</v>
      </c>
      <c r="J60" s="80"/>
      <c r="K60" s="80">
        <v>20</v>
      </c>
      <c r="L60" s="80">
        <v>1</v>
      </c>
      <c r="M60" s="80"/>
      <c r="N60" s="79"/>
      <c r="O60" s="165" t="s">
        <v>49</v>
      </c>
      <c r="P60" s="166"/>
      <c r="Q60" s="167" t="str">
        <f t="shared" si="7"/>
        <v>53ABBC07E1/53ABBC07X1</v>
      </c>
      <c r="R60" s="168">
        <v>20</v>
      </c>
      <c r="S60" s="95"/>
      <c r="T60" s="96"/>
      <c r="U60" s="97">
        <v>5</v>
      </c>
      <c r="Z60" s="1" t="s">
        <v>34</v>
      </c>
      <c r="AA60" s="1">
        <v>3</v>
      </c>
      <c r="AB60" s="1">
        <v>3</v>
      </c>
      <c r="AC60" s="1">
        <v>2</v>
      </c>
      <c r="AD60" s="1">
        <v>3</v>
      </c>
    </row>
    <row r="61" spans="1:30" x14ac:dyDescent="0.2">
      <c r="B61"/>
      <c r="C61" s="27"/>
      <c r="D61" s="77"/>
      <c r="E61" s="185" t="s">
        <v>58</v>
      </c>
      <c r="F61" s="186" t="s">
        <v>65</v>
      </c>
      <c r="G61" s="80" t="s">
        <v>83</v>
      </c>
      <c r="H61" s="80" t="s">
        <v>66</v>
      </c>
      <c r="I61" s="81" t="s">
        <v>84</v>
      </c>
      <c r="J61" s="80"/>
      <c r="K61" s="80">
        <v>20</v>
      </c>
      <c r="L61" s="80">
        <v>1</v>
      </c>
      <c r="M61" s="80"/>
      <c r="N61" s="79"/>
      <c r="O61" s="165" t="s">
        <v>49</v>
      </c>
      <c r="P61" s="166"/>
      <c r="Q61" s="167" t="str">
        <f t="shared" si="6"/>
        <v>53ABBC08E1/53ABBC08X1</v>
      </c>
      <c r="R61" s="168">
        <v>20</v>
      </c>
      <c r="S61" s="95"/>
      <c r="T61" s="96"/>
      <c r="U61" s="97">
        <v>5</v>
      </c>
      <c r="Z61" s="1" t="s">
        <v>34</v>
      </c>
      <c r="AA61" s="1">
        <v>3</v>
      </c>
      <c r="AB61" s="1">
        <v>3</v>
      </c>
      <c r="AC61" s="1">
        <v>2</v>
      </c>
      <c r="AD61" s="1">
        <v>3</v>
      </c>
    </row>
    <row r="62" spans="1:30" x14ac:dyDescent="0.2">
      <c r="B62"/>
      <c r="C62" s="27"/>
      <c r="D62" s="77"/>
      <c r="E62" s="78"/>
      <c r="F62" s="78"/>
      <c r="G62" s="78"/>
      <c r="H62" s="78"/>
      <c r="I62" s="79"/>
      <c r="J62" s="78"/>
      <c r="K62" s="78"/>
      <c r="L62" s="78"/>
      <c r="M62" s="78"/>
      <c r="N62" s="79"/>
      <c r="O62" s="171"/>
      <c r="P62" s="163"/>
      <c r="Q62" s="4"/>
      <c r="R62" s="164"/>
      <c r="S62" s="98"/>
      <c r="T62" s="98"/>
      <c r="U62" s="99"/>
    </row>
    <row r="63" spans="1:30" ht="6.95" customHeight="1" thickBot="1" x14ac:dyDescent="0.25">
      <c r="B63"/>
      <c r="C63" s="86"/>
      <c r="D63" s="87"/>
      <c r="E63" s="88"/>
      <c r="F63" s="88"/>
      <c r="G63" s="88"/>
      <c r="H63" s="88"/>
      <c r="I63" s="89"/>
      <c r="J63" s="88"/>
      <c r="K63" s="88"/>
      <c r="L63" s="88"/>
      <c r="M63" s="88"/>
      <c r="N63" s="89"/>
      <c r="O63" s="174"/>
      <c r="P63" s="175"/>
      <c r="Q63" s="90"/>
      <c r="R63" s="176"/>
      <c r="S63" s="104"/>
      <c r="T63" s="104"/>
      <c r="U63" s="105"/>
    </row>
    <row r="64" spans="1:30" ht="15.75" thickBot="1" x14ac:dyDescent="0.25">
      <c r="A64" s="1"/>
      <c r="B64" s="37"/>
      <c r="C64" s="6"/>
      <c r="D64" s="83"/>
      <c r="E64" s="39"/>
      <c r="F64" s="39"/>
      <c r="G64" s="39"/>
      <c r="H64" s="39"/>
      <c r="I64" s="6"/>
      <c r="J64" s="39"/>
      <c r="K64" s="39"/>
      <c r="L64" s="39"/>
      <c r="M64" s="39"/>
      <c r="N64" s="6"/>
      <c r="O64" s="172"/>
      <c r="P64" s="157"/>
      <c r="Q64" s="3"/>
      <c r="S64" s="100"/>
      <c r="T64" s="100"/>
      <c r="U64" s="100"/>
    </row>
    <row r="65" spans="1:30" ht="17.25" customHeight="1" thickBot="1" x14ac:dyDescent="0.25">
      <c r="A65" s="1"/>
      <c r="B65" s="3"/>
      <c r="C65" s="116"/>
      <c r="D65" s="151" t="s">
        <v>157</v>
      </c>
      <c r="E65" s="117"/>
      <c r="F65" s="117"/>
      <c r="G65" s="151" t="s">
        <v>158</v>
      </c>
      <c r="H65" s="118" t="s">
        <v>1</v>
      </c>
      <c r="I65" s="119" t="s">
        <v>180</v>
      </c>
      <c r="J65" s="117"/>
      <c r="K65" s="117"/>
      <c r="L65" s="117"/>
      <c r="M65" s="117"/>
      <c r="N65" s="120"/>
      <c r="O65" s="137"/>
      <c r="P65" s="149"/>
      <c r="Q65" s="122"/>
      <c r="R65" s="121"/>
      <c r="S65" s="123"/>
      <c r="T65" s="123"/>
      <c r="U65" s="124"/>
      <c r="Z65" s="1" t="s">
        <v>47</v>
      </c>
      <c r="AA65" s="1">
        <v>4</v>
      </c>
    </row>
    <row r="66" spans="1:30" s="6" customFormat="1" ht="27" customHeight="1" thickBot="1" x14ac:dyDescent="0.25">
      <c r="A66" s="14"/>
      <c r="B66" s="35" t="s">
        <v>43</v>
      </c>
      <c r="C66" s="9"/>
      <c r="D66" s="7" t="s">
        <v>88</v>
      </c>
      <c r="E66" s="125"/>
      <c r="F66" s="125"/>
      <c r="G66" s="7" t="s">
        <v>89</v>
      </c>
      <c r="H66" s="7" t="s">
        <v>52</v>
      </c>
      <c r="I66" s="75" t="s">
        <v>90</v>
      </c>
      <c r="J66" s="8"/>
      <c r="K66" s="8"/>
      <c r="L66" s="7"/>
      <c r="M66" s="7">
        <v>30</v>
      </c>
      <c r="N66" s="7"/>
      <c r="O66" s="177"/>
      <c r="P66" s="155"/>
      <c r="Q66" s="31"/>
      <c r="R66" s="153"/>
      <c r="S66" s="126"/>
      <c r="T66" s="126"/>
      <c r="U66" s="127"/>
      <c r="Z66" s="6" t="s">
        <v>48</v>
      </c>
      <c r="AA66" s="6">
        <v>4</v>
      </c>
      <c r="AC66" s="1"/>
    </row>
    <row r="67" spans="1:30" ht="15.75" thickBot="1" x14ac:dyDescent="0.25">
      <c r="A67" s="1"/>
      <c r="B67" s="3"/>
      <c r="C67" s="85"/>
      <c r="D67" s="83"/>
      <c r="E67" s="39"/>
      <c r="F67" s="39"/>
      <c r="G67" s="39"/>
      <c r="H67" s="39"/>
      <c r="I67" s="6"/>
      <c r="J67" s="39"/>
      <c r="K67" s="39"/>
      <c r="L67" s="39"/>
      <c r="M67" s="39"/>
      <c r="N67" s="6"/>
      <c r="O67" s="172"/>
      <c r="P67" s="157"/>
      <c r="Q67" s="36"/>
      <c r="S67" s="100"/>
      <c r="T67" s="100"/>
      <c r="U67" s="101"/>
    </row>
    <row r="68" spans="1:30" s="6" customFormat="1" ht="27" customHeight="1" thickBot="1" x14ac:dyDescent="0.25">
      <c r="A68" s="14"/>
      <c r="B68" s="35" t="s">
        <v>43</v>
      </c>
      <c r="C68" s="47"/>
      <c r="D68" s="152" t="s">
        <v>159</v>
      </c>
      <c r="E68" s="178"/>
      <c r="F68" s="178"/>
      <c r="G68" s="152" t="s">
        <v>160</v>
      </c>
      <c r="H68" s="48" t="s">
        <v>52</v>
      </c>
      <c r="I68" s="84" t="s">
        <v>91</v>
      </c>
      <c r="J68" s="49"/>
      <c r="K68" s="49"/>
      <c r="L68" s="48"/>
      <c r="M68" s="48">
        <v>30</v>
      </c>
      <c r="N68" s="48"/>
      <c r="O68" s="179"/>
      <c r="P68" s="180"/>
      <c r="Q68" s="49"/>
      <c r="R68" s="181"/>
      <c r="S68" s="106"/>
      <c r="T68" s="106"/>
      <c r="U68" s="107"/>
      <c r="Z68" s="6" t="s">
        <v>35</v>
      </c>
      <c r="AA68" s="6">
        <v>4</v>
      </c>
      <c r="AC68" s="1"/>
    </row>
    <row r="69" spans="1:30" ht="6.95" customHeight="1" x14ac:dyDescent="0.2">
      <c r="A69" s="1"/>
      <c r="B69" s="38"/>
      <c r="C69" s="85"/>
      <c r="D69" s="83"/>
      <c r="E69" s="39"/>
      <c r="F69" s="39"/>
      <c r="G69" s="39"/>
      <c r="H69" s="39"/>
      <c r="I69" s="6"/>
      <c r="J69" s="39"/>
      <c r="K69" s="39"/>
      <c r="L69" s="39"/>
      <c r="M69" s="39"/>
      <c r="N69" s="6"/>
      <c r="O69" s="172"/>
      <c r="P69" s="157"/>
      <c r="Q69" s="3"/>
      <c r="R69" s="158"/>
      <c r="S69" s="100"/>
      <c r="T69" s="100"/>
      <c r="U69" s="101"/>
    </row>
    <row r="70" spans="1:30" ht="6.95" customHeight="1" x14ac:dyDescent="0.2">
      <c r="A70" s="1"/>
      <c r="C70" s="85"/>
      <c r="D70" s="83"/>
      <c r="E70" s="39"/>
      <c r="F70" s="39"/>
      <c r="G70" s="39"/>
      <c r="H70" s="39"/>
      <c r="I70" s="6"/>
      <c r="J70" s="39"/>
      <c r="K70" s="39"/>
      <c r="L70" s="39"/>
      <c r="M70" s="39"/>
      <c r="N70" s="6"/>
      <c r="O70" s="172"/>
      <c r="P70" s="157"/>
      <c r="Q70" s="3"/>
      <c r="R70" s="158"/>
      <c r="S70" s="100"/>
      <c r="T70" s="100"/>
      <c r="U70" s="101"/>
    </row>
    <row r="71" spans="1:30" x14ac:dyDescent="0.2">
      <c r="B71"/>
      <c r="C71" s="27"/>
      <c r="D71" s="184" t="s">
        <v>161</v>
      </c>
      <c r="E71" s="76"/>
      <c r="F71" s="76"/>
      <c r="G71" s="184" t="s">
        <v>162</v>
      </c>
      <c r="H71" s="22" t="s">
        <v>0</v>
      </c>
      <c r="I71" s="50" t="s">
        <v>134</v>
      </c>
      <c r="J71" s="76"/>
      <c r="K71" s="76"/>
      <c r="L71" s="76"/>
      <c r="M71" s="22">
        <v>30</v>
      </c>
      <c r="N71" s="22"/>
      <c r="O71" s="159"/>
      <c r="P71" s="160"/>
      <c r="Q71" s="5"/>
      <c r="R71" s="161"/>
      <c r="S71" s="102"/>
      <c r="T71" s="102"/>
      <c r="U71" s="103"/>
      <c r="Z71" s="1" t="s">
        <v>0</v>
      </c>
      <c r="AA71" s="1">
        <v>4</v>
      </c>
      <c r="AB71" s="1">
        <v>1</v>
      </c>
      <c r="AC71" s="1" t="s">
        <v>41</v>
      </c>
      <c r="AD71" s="1">
        <v>1</v>
      </c>
    </row>
    <row r="72" spans="1:30" x14ac:dyDescent="0.2">
      <c r="B72"/>
      <c r="C72" s="27"/>
      <c r="D72" s="77"/>
      <c r="E72" s="78"/>
      <c r="F72" s="78"/>
      <c r="G72" s="78"/>
      <c r="H72" s="78"/>
      <c r="I72" s="79"/>
      <c r="J72" s="78"/>
      <c r="K72" s="78"/>
      <c r="L72" s="78"/>
      <c r="M72" s="78"/>
      <c r="N72" s="79"/>
      <c r="O72" s="162"/>
      <c r="P72" s="163"/>
      <c r="Q72" s="4"/>
      <c r="R72" s="164"/>
      <c r="S72" s="98"/>
      <c r="T72" s="98"/>
      <c r="U72" s="99"/>
    </row>
    <row r="73" spans="1:30" x14ac:dyDescent="0.2">
      <c r="B73"/>
      <c r="C73" s="27"/>
      <c r="D73" s="77"/>
      <c r="E73" s="185" t="s">
        <v>61</v>
      </c>
      <c r="F73" s="186" t="s">
        <v>59</v>
      </c>
      <c r="G73" s="80" t="s">
        <v>163</v>
      </c>
      <c r="H73" s="80" t="s">
        <v>92</v>
      </c>
      <c r="I73" s="81" t="s">
        <v>135</v>
      </c>
      <c r="J73" s="80"/>
      <c r="K73" s="80">
        <v>200</v>
      </c>
      <c r="L73" s="80">
        <v>4</v>
      </c>
      <c r="M73" s="80"/>
      <c r="N73" s="79"/>
      <c r="O73" s="165"/>
      <c r="P73" s="166"/>
      <c r="Q73" s="167" t="str">
        <f t="shared" ref="Q73:Q77" si="8">IF(G73&lt;&gt;"",G73&amp;"E1/"&amp;G73&amp;"X1","")</f>
        <v>54ABCA01E1/54ABCA01X1</v>
      </c>
      <c r="R73" s="168">
        <v>20</v>
      </c>
      <c r="S73" s="95"/>
      <c r="T73" s="96"/>
      <c r="U73" s="97">
        <v>200</v>
      </c>
      <c r="Z73" s="1" t="s">
        <v>34</v>
      </c>
      <c r="AA73" s="1">
        <v>4</v>
      </c>
      <c r="AB73" s="1">
        <v>1</v>
      </c>
      <c r="AC73" s="1">
        <v>1</v>
      </c>
      <c r="AD73" s="1">
        <v>1</v>
      </c>
    </row>
    <row r="74" spans="1:30" x14ac:dyDescent="0.2">
      <c r="B74"/>
      <c r="C74" s="27"/>
      <c r="D74" s="77"/>
      <c r="E74" s="185" t="s">
        <v>61</v>
      </c>
      <c r="F74" s="186" t="s">
        <v>59</v>
      </c>
      <c r="G74" s="80" t="s">
        <v>164</v>
      </c>
      <c r="H74" s="80" t="s">
        <v>92</v>
      </c>
      <c r="I74" s="81" t="s">
        <v>136</v>
      </c>
      <c r="J74" s="80"/>
      <c r="K74" s="80">
        <v>50</v>
      </c>
      <c r="L74" s="80">
        <v>1</v>
      </c>
      <c r="M74" s="80"/>
      <c r="N74" s="79"/>
      <c r="O74" s="165"/>
      <c r="P74" s="166"/>
      <c r="Q74" s="167" t="str">
        <f t="shared" ref="Q74" si="9">IF(G74&lt;&gt;"",G74&amp;"E1/"&amp;G74&amp;"X1","")</f>
        <v>54ABCA02E1/54ABCA02X1</v>
      </c>
      <c r="R74" s="168">
        <v>20</v>
      </c>
      <c r="S74" s="95"/>
      <c r="T74" s="96"/>
      <c r="U74" s="97">
        <v>200</v>
      </c>
      <c r="Z74" s="1" t="s">
        <v>34</v>
      </c>
      <c r="AA74" s="1">
        <v>4</v>
      </c>
      <c r="AB74" s="1">
        <v>1</v>
      </c>
      <c r="AC74" s="1">
        <v>1</v>
      </c>
      <c r="AD74" s="1">
        <v>1</v>
      </c>
    </row>
    <row r="75" spans="1:30" x14ac:dyDescent="0.2">
      <c r="B75"/>
      <c r="C75" s="27"/>
      <c r="D75" s="77" t="s">
        <v>165</v>
      </c>
      <c r="E75" s="77"/>
      <c r="F75" s="77"/>
      <c r="G75" s="77" t="s">
        <v>166</v>
      </c>
      <c r="H75" s="77" t="s">
        <v>1</v>
      </c>
      <c r="I75" s="82" t="s">
        <v>87</v>
      </c>
      <c r="J75" s="78"/>
      <c r="K75" s="78"/>
      <c r="L75" s="78"/>
      <c r="M75" s="78"/>
      <c r="N75" s="79"/>
      <c r="O75" s="171"/>
      <c r="P75" s="163"/>
      <c r="Q75" s="4"/>
      <c r="R75" s="164"/>
      <c r="S75" s="98"/>
      <c r="T75" s="98"/>
      <c r="U75" s="99"/>
      <c r="Z75" s="1" t="s">
        <v>1</v>
      </c>
      <c r="AA75" s="1">
        <v>4</v>
      </c>
      <c r="AB75" s="1">
        <v>1</v>
      </c>
      <c r="AD75" s="1">
        <v>1</v>
      </c>
    </row>
    <row r="76" spans="1:30" x14ac:dyDescent="0.2">
      <c r="B76"/>
      <c r="C76" s="27"/>
      <c r="D76" s="77"/>
      <c r="E76" s="185" t="s">
        <v>58</v>
      </c>
      <c r="F76" s="186" t="s">
        <v>65</v>
      </c>
      <c r="G76" s="80" t="s">
        <v>106</v>
      </c>
      <c r="H76" s="80" t="s">
        <v>66</v>
      </c>
      <c r="I76" s="81" t="s">
        <v>93</v>
      </c>
      <c r="J76" s="80"/>
      <c r="K76" s="80">
        <v>18</v>
      </c>
      <c r="L76" s="80" t="s">
        <v>181</v>
      </c>
      <c r="M76" s="80"/>
      <c r="N76" s="79"/>
      <c r="O76" s="165" t="s">
        <v>96</v>
      </c>
      <c r="P76" s="166"/>
      <c r="Q76" s="167" t="str">
        <f t="shared" si="8"/>
        <v>54ABAA02E1/54ABAA02X1</v>
      </c>
      <c r="R76" s="168">
        <v>20</v>
      </c>
      <c r="S76" s="95"/>
      <c r="T76" s="96"/>
      <c r="U76" s="97">
        <v>9</v>
      </c>
      <c r="Z76" s="1" t="s">
        <v>34</v>
      </c>
      <c r="AA76" s="1">
        <v>4</v>
      </c>
      <c r="AB76" s="1">
        <v>1</v>
      </c>
      <c r="AC76" s="1">
        <v>1</v>
      </c>
      <c r="AD76" s="1">
        <v>1</v>
      </c>
    </row>
    <row r="77" spans="1:30" x14ac:dyDescent="0.2">
      <c r="B77"/>
      <c r="C77" s="27"/>
      <c r="D77" s="77"/>
      <c r="E77" s="185" t="s">
        <v>58</v>
      </c>
      <c r="F77" s="186" t="s">
        <v>65</v>
      </c>
      <c r="G77" s="80" t="s">
        <v>94</v>
      </c>
      <c r="H77" s="80" t="s">
        <v>66</v>
      </c>
      <c r="I77" s="81" t="s">
        <v>95</v>
      </c>
      <c r="J77" s="80"/>
      <c r="K77" s="80">
        <v>18</v>
      </c>
      <c r="L77" s="80" t="s">
        <v>181</v>
      </c>
      <c r="M77" s="80"/>
      <c r="N77" s="79"/>
      <c r="O77" s="165" t="s">
        <v>49</v>
      </c>
      <c r="P77" s="166"/>
      <c r="Q77" s="167" t="str">
        <f t="shared" si="8"/>
        <v>54ABBA03E1/54ABBA03X1</v>
      </c>
      <c r="R77" s="168">
        <v>20</v>
      </c>
      <c r="S77" s="95"/>
      <c r="T77" s="96"/>
      <c r="U77" s="97">
        <v>9</v>
      </c>
      <c r="Z77" s="1" t="s">
        <v>34</v>
      </c>
      <c r="AA77" s="1">
        <v>4</v>
      </c>
      <c r="AB77" s="1">
        <v>1</v>
      </c>
      <c r="AC77" s="1">
        <v>2</v>
      </c>
      <c r="AD77" s="1">
        <v>1</v>
      </c>
    </row>
    <row r="78" spans="1:30" x14ac:dyDescent="0.2">
      <c r="B78"/>
      <c r="C78" s="27"/>
      <c r="D78" s="77"/>
      <c r="E78" s="78"/>
      <c r="F78" s="78"/>
      <c r="G78" s="78"/>
      <c r="H78" s="78"/>
      <c r="I78" s="79"/>
      <c r="J78" s="78"/>
      <c r="K78" s="78"/>
      <c r="L78" s="78"/>
      <c r="M78" s="78"/>
      <c r="N78" s="79"/>
      <c r="O78" s="171"/>
      <c r="P78" s="163"/>
      <c r="Q78" s="4"/>
      <c r="R78" s="164"/>
      <c r="S78" s="98"/>
      <c r="T78" s="98"/>
      <c r="U78" s="99"/>
    </row>
    <row r="79" spans="1:30" ht="6.95" customHeight="1" thickBot="1" x14ac:dyDescent="0.25">
      <c r="B79" s="34"/>
      <c r="C79" s="86"/>
      <c r="D79" s="87"/>
      <c r="E79" s="88"/>
      <c r="F79" s="88"/>
      <c r="G79" s="88"/>
      <c r="H79" s="88"/>
      <c r="I79" s="89"/>
      <c r="J79" s="88"/>
      <c r="K79" s="88"/>
      <c r="L79" s="88"/>
      <c r="M79" s="88"/>
      <c r="N79" s="88"/>
      <c r="O79" s="182"/>
      <c r="P79" s="175"/>
      <c r="Q79" s="90"/>
      <c r="R79" s="183"/>
      <c r="S79" s="90"/>
      <c r="T79" s="90"/>
      <c r="U79" s="91"/>
      <c r="Z79" s="1" t="s">
        <v>33</v>
      </c>
    </row>
    <row r="80" spans="1:30" x14ac:dyDescent="0.2">
      <c r="B80" s="13"/>
      <c r="C80" s="13"/>
      <c r="D80" s="15"/>
      <c r="E80" s="16"/>
      <c r="F80" s="16"/>
      <c r="G80" s="16"/>
      <c r="H80" s="16"/>
      <c r="I80" s="13"/>
      <c r="J80" s="16"/>
      <c r="K80" s="16"/>
      <c r="L80" s="16"/>
      <c r="M80" s="16"/>
      <c r="N80" s="16"/>
      <c r="O80" s="16"/>
      <c r="P80" s="139"/>
      <c r="Q80" s="15"/>
      <c r="R80" s="15"/>
      <c r="S80" s="13"/>
      <c r="T80" s="13"/>
      <c r="U80" s="13"/>
      <c r="V80" s="13"/>
      <c r="W80" s="13"/>
      <c r="X80" s="13"/>
    </row>
  </sheetData>
  <customSheetViews>
    <customSheetView guid="{C25367D0-3953-4854-8E12-8A1E7A51084A}" scale="80" showGridLines="0" fitToPage="1" hiddenColumns="1" topLeftCell="A54">
      <selection activeCell="G26" sqref="G26"/>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DF85C9D2-94CD-4D6C-AE1D-3B50137B4E75}" showPageBreaks="1" showGridLines="0" fitToPage="1" printArea="1" hiddenColumns="1">
      <selection activeCell="I9" sqref="I9"/>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FD20B2DD-C793-4846-AEBC-F9CF6E7A55FD}" scale="80" showGridLines="0" fitToPage="1" hiddenColumns="1" topLeftCell="A13">
      <selection activeCell="G22" sqref="G22"/>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s>
  <mergeCells count="15">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O19:O25">
    <cfRule type="cellIs" dxfId="5" priority="62" operator="equal">
      <formula>"/"</formula>
    </cfRule>
  </conditionalFormatting>
  <conditionalFormatting sqref="O15:Q18">
    <cfRule type="cellIs" dxfId="4" priority="67" operator="equal">
      <formula>"/"</formula>
    </cfRule>
  </conditionalFormatting>
  <conditionalFormatting sqref="O26:R79">
    <cfRule type="cellIs" dxfId="3" priority="1" operator="equal">
      <formula>"/"</formula>
    </cfRule>
  </conditionalFormatting>
  <conditionalFormatting sqref="P19:Q19">
    <cfRule type="cellIs" dxfId="2" priority="138" operator="equal">
      <formula>"/"</formula>
    </cfRule>
  </conditionalFormatting>
  <conditionalFormatting sqref="P20:R25">
    <cfRule type="cellIs" dxfId="1" priority="63" operator="equal">
      <formula>"/"</formula>
    </cfRule>
  </conditionalFormatting>
  <conditionalFormatting sqref="R14:R19">
    <cfRule type="cellIs" dxfId="0" priority="66" operator="equal">
      <formula>"/"</formula>
    </cfRule>
  </conditionalFormatting>
  <printOptions horizontalCentered="1"/>
  <pageMargins left="0.25" right="0.25" top="0.75" bottom="0.75" header="0.3" footer="0.3"/>
  <pageSetup paperSize="8"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0B47D-3AE7-44A6-A8B4-5BED954A8530}">
  <ds:schemaRefs>
    <ds:schemaRef ds:uri="http://purl.org/dc/terms/"/>
    <ds:schemaRef ds:uri="http://www.w3.org/XML/1998/namespace"/>
    <ds:schemaRef ds:uri="http://schemas.microsoft.com/office/2006/metadata/properties"/>
    <ds:schemaRef ds:uri="http://schemas.microsoft.com/office/infopath/2007/PartnerControls"/>
    <ds:schemaRef ds:uri="http://purl.org/dc/elements/1.1/"/>
    <ds:schemaRef ds:uri="http://schemas.microsoft.com/office/2006/documentManagement/types"/>
    <ds:schemaRef ds:uri="2daa3511-c991-4051-9592-b7273f9079ba"/>
    <ds:schemaRef ds:uri="f8e33c00-9be8-4ac4-8e23-04e643215daa"/>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3.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9</vt:i4>
      </vt:variant>
    </vt:vector>
  </HeadingPairs>
  <TitlesOfParts>
    <vt:vector size="11" baseType="lpstr">
      <vt:lpstr>Synthèse modification</vt:lpstr>
      <vt:lpstr>5ABF03 - 2023</vt:lpstr>
      <vt:lpstr>'5ABF03 - 2023'!Impression_des_titres</vt:lpstr>
      <vt:lpstr>UE_11</vt:lpstr>
      <vt:lpstr>UE_12</vt:lpstr>
      <vt:lpstr>UE_13</vt:lpstr>
      <vt:lpstr>UE_15</vt:lpstr>
      <vt:lpstr>UE_21</vt:lpstr>
      <vt:lpstr>UE_22</vt:lpstr>
      <vt:lpstr>'5ABF03 - 2023'!Zone_d_impression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Sandrine David</cp:lastModifiedBy>
  <cp:lastPrinted>2022-03-16T09:15:39Z</cp:lastPrinted>
  <dcterms:created xsi:type="dcterms:W3CDTF">2009-03-17T09:52:56Z</dcterms:created>
  <dcterms:modified xsi:type="dcterms:W3CDTF">2023-10-24T14:25:37Z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