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dochy\Documents\Mes documents\LYON\Cours et encadrement\Alternance M2DANTC\2. Kit_alternance_rendre octobre 2023\Documents OK = envoyés\"/>
    </mc:Choice>
  </mc:AlternateContent>
  <xr:revisionPtr revIDLastSave="0" documentId="13_ncr:1_{B040FA95-1796-4175-AD7B-9E616C61AEB7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Fiche synthèse" sheetId="22" r:id="rId1"/>
    <sheet name="Feuil2" sheetId="23" state="hidden" r:id="rId2"/>
    <sheet name="Feuil3" sheetId="24" state="hidden" r:id="rId3"/>
  </sheets>
  <definedNames>
    <definedName name="last_ligne">#REF!</definedName>
    <definedName name="PERSONNEL">#REF!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5" i="22" l="1"/>
  <c r="E31" i="22"/>
  <c r="C31" i="22"/>
  <c r="D31" i="22" l="1"/>
  <c r="G31" i="22" l="1"/>
  <c r="F31" i="22"/>
  <c r="B31" i="22" l="1"/>
</calcChain>
</file>

<file path=xl/sharedStrings.xml><?xml version="1.0" encoding="utf-8"?>
<sst xmlns="http://schemas.openxmlformats.org/spreadsheetml/2006/main" count="108" uniqueCount="92">
  <si>
    <t>FICHE SYNTHESE</t>
  </si>
  <si>
    <t>Informations générales sur la formation</t>
  </si>
  <si>
    <t>Composante</t>
  </si>
  <si>
    <t>Nature du diplôme</t>
  </si>
  <si>
    <t>Domaine</t>
  </si>
  <si>
    <t>Mention</t>
  </si>
  <si>
    <t>Parcours</t>
  </si>
  <si>
    <t>N° fiche RNCP nationale</t>
  </si>
  <si>
    <t xml:space="preserve">Niveau diplôme </t>
  </si>
  <si>
    <t>Bac +</t>
  </si>
  <si>
    <t>Nom Responsable pédagogique</t>
  </si>
  <si>
    <t>Mail responsable pédagogique</t>
  </si>
  <si>
    <t>Nom Gestionnaire de scolarité</t>
  </si>
  <si>
    <t>Mail gestionnaire de scolarité</t>
  </si>
  <si>
    <t>Noms et contacts partenaires</t>
  </si>
  <si>
    <t>Lieu de la formation Lyon 2</t>
  </si>
  <si>
    <t>Lieu de la formation si autres endroits</t>
  </si>
  <si>
    <r>
      <t xml:space="preserve">Durée du cycle de formation </t>
    </r>
    <r>
      <rPr>
        <b/>
        <sz val="8"/>
        <rFont val="Arial"/>
        <family val="2"/>
      </rPr>
      <t xml:space="preserve">
(correspond à la date de début et date de fin prévisionnelle)</t>
    </r>
  </si>
  <si>
    <t>Dates/ périodes prévisionnelles des soutenances</t>
  </si>
  <si>
    <t>Ouverte à l'alternance</t>
  </si>
  <si>
    <r>
      <t xml:space="preserve">Ouverture au type de public suivant : </t>
    </r>
    <r>
      <rPr>
        <b/>
        <sz val="8"/>
        <rFont val="Arial"/>
        <family val="2"/>
      </rPr>
      <t>(4 choix possibles)</t>
    </r>
  </si>
  <si>
    <r>
      <t xml:space="preserve">Ryhtme de l'alternance
</t>
    </r>
    <r>
      <rPr>
        <b/>
        <sz val="8"/>
        <rFont val="Arial"/>
        <family val="2"/>
      </rPr>
      <t>(exemple : 3j/3j; 2 semaines/ 2 semaines)</t>
    </r>
  </si>
  <si>
    <t xml:space="preserve">EDT : Volume moyen d'heures par semaine </t>
  </si>
  <si>
    <t>Nombre de semaine en cours</t>
  </si>
  <si>
    <t>Nombre de semaine en entreprise</t>
  </si>
  <si>
    <t>Si différents</t>
  </si>
  <si>
    <t>Contrat apprentissage</t>
  </si>
  <si>
    <t>Contrat professionnalisation</t>
  </si>
  <si>
    <t>Programme de formation etudiant</t>
  </si>
  <si>
    <r>
      <t xml:space="preserve">Heures d'enseignements disciplinaires (CM et TD)
</t>
    </r>
    <r>
      <rPr>
        <i/>
        <sz val="8"/>
        <rFont val="Arial"/>
        <family val="2"/>
      </rPr>
      <t>(sans projets tutorés, sans stage, sans periode entreprise)</t>
    </r>
  </si>
  <si>
    <t>Heures projets tutorés</t>
  </si>
  <si>
    <t>Total heures de la formation</t>
  </si>
  <si>
    <t>Nombre d'étudiant prévus pour chaque dispositif</t>
  </si>
  <si>
    <t>TARIFS / cout contrat</t>
  </si>
  <si>
    <t xml:space="preserve"> </t>
  </si>
  <si>
    <t>nature diplôme</t>
  </si>
  <si>
    <t>niveau</t>
  </si>
  <si>
    <t>bac +</t>
  </si>
  <si>
    <t>type de publics</t>
  </si>
  <si>
    <t>Licence Professionnelle</t>
  </si>
  <si>
    <t>oui</t>
  </si>
  <si>
    <t>niveau 7_master 2</t>
  </si>
  <si>
    <t>bac + 5</t>
  </si>
  <si>
    <t>Aménagement du territoire et environnement</t>
  </si>
  <si>
    <t>Etudiant FI</t>
  </si>
  <si>
    <t>Master 2</t>
  </si>
  <si>
    <t>non</t>
  </si>
  <si>
    <t>niveau 6_master 1</t>
  </si>
  <si>
    <t>bac +4</t>
  </si>
  <si>
    <t>Assurance/ banque/ finance</t>
  </si>
  <si>
    <t>Stagiaire FC</t>
  </si>
  <si>
    <t>Diplôme Universitaire</t>
  </si>
  <si>
    <t>niveau 6_ LP</t>
  </si>
  <si>
    <t>bac + 3</t>
  </si>
  <si>
    <t>Développement local et social</t>
  </si>
  <si>
    <t>Contrat Apprentissage</t>
  </si>
  <si>
    <t>Niveau 6_Licence</t>
  </si>
  <si>
    <t>Bac + 3</t>
  </si>
  <si>
    <t>Droit</t>
  </si>
  <si>
    <t>Industrie</t>
  </si>
  <si>
    <t>Informatique/ statistique/ Sciences des données</t>
  </si>
  <si>
    <t>Logistique</t>
  </si>
  <si>
    <t>Multimédia/ communication/ mode/ digital</t>
  </si>
  <si>
    <t>Musique</t>
  </si>
  <si>
    <t>Patrimoine et tourisme</t>
  </si>
  <si>
    <t>Ressources Humaines</t>
  </si>
  <si>
    <t>Transport et logistique</t>
  </si>
  <si>
    <t>Volume d'heures étudiant</t>
  </si>
  <si>
    <t>Faculte de droit Julie-Victoire Daubié</t>
  </si>
  <si>
    <t>Droit privé</t>
  </si>
  <si>
    <t>Droit des activités numériques et tiers de confiance</t>
  </si>
  <si>
    <t>RNCP34123</t>
  </si>
  <si>
    <t>Marie Dochy</t>
  </si>
  <si>
    <t>marie.dochy@univ-lyon2.fr</t>
  </si>
  <si>
    <t>Berges du Rhône</t>
  </si>
  <si>
    <t>Date de fin : Septembre 2025</t>
  </si>
  <si>
    <t>Date de debut : Septembre 2024</t>
  </si>
  <si>
    <r>
      <rPr>
        <b/>
        <sz val="10"/>
        <rFont val="Arial"/>
        <family val="2"/>
      </rPr>
      <t>Fédération Nationale des Tiers de Confiance : Elodie Schiepan</t>
    </r>
    <r>
      <rPr>
        <sz val="10"/>
        <rFont val="Arial"/>
        <family val="2"/>
      </rPr>
      <t xml:space="preserve"> (elodie.schiepan@fntc.org). </t>
    </r>
    <r>
      <rPr>
        <b/>
        <sz val="10"/>
        <rFont val="Arial"/>
        <family val="2"/>
      </rPr>
      <t>Conseil régional de l’Ordre des experts-comptables Auvergne Rhône-Alpes : Gilles Claus</t>
    </r>
    <r>
      <rPr>
        <sz val="10"/>
        <rFont val="Arial"/>
        <family val="2"/>
      </rPr>
      <t xml:space="preserve"> (gclaus@expertafinances.fr)</t>
    </r>
    <r>
      <rPr>
        <b/>
        <sz val="10"/>
        <rFont val="Arial"/>
        <family val="2"/>
      </rPr>
      <t xml:space="preserve"> et Virginie Maureau-Regaldo</t>
    </r>
    <r>
      <rPr>
        <sz val="10"/>
        <rFont val="Arial"/>
        <family val="2"/>
      </rPr>
      <t xml:space="preserve"> (vmr@oecara.fr). </t>
    </r>
    <r>
      <rPr>
        <b/>
        <sz val="10"/>
        <rFont val="Arial"/>
        <family val="2"/>
      </rPr>
      <t>Docaposte : Magali Lafran</t>
    </r>
    <r>
      <rPr>
        <sz val="10"/>
        <rFont val="Arial"/>
        <family val="2"/>
      </rPr>
      <t xml:space="preserve"> (magali.lafran@docaposte.fr). </t>
    </r>
    <r>
      <rPr>
        <b/>
        <sz val="10"/>
        <rFont val="Arial"/>
        <family val="2"/>
      </rPr>
      <t>Chambersign : Stéphane Gasch</t>
    </r>
    <r>
      <rPr>
        <sz val="10"/>
        <rFont val="Arial"/>
        <family val="2"/>
      </rPr>
      <t xml:space="preserve"> (sgasch@chambersign.biz). </t>
    </r>
    <r>
      <rPr>
        <b/>
        <sz val="10"/>
        <rFont val="Arial"/>
        <family val="2"/>
      </rPr>
      <t>XDEMAT : Audrey Ferrand</t>
    </r>
    <r>
      <rPr>
        <sz val="10"/>
        <rFont val="Arial"/>
        <family val="2"/>
      </rPr>
      <t xml:space="preserve"> (audrey.ferrand-clon@xdemat.fr).</t>
    </r>
  </si>
  <si>
    <t>FI classique 2</t>
  </si>
  <si>
    <t>FI classique 1</t>
  </si>
  <si>
    <t>FC option 1</t>
  </si>
  <si>
    <t>21h</t>
  </si>
  <si>
    <t>58 semaines (sans les examens )</t>
  </si>
  <si>
    <t>du 01/09/2025 au 12/09/2025 (fin du cycle de formation)</t>
  </si>
  <si>
    <t>ras</t>
  </si>
  <si>
    <t>3 jours à l’Université, 2 jours en entreprise. A partir de fin février : en entreprise</t>
  </si>
  <si>
    <t>Heures de stage</t>
  </si>
  <si>
    <t xml:space="preserve">FC option 2 </t>
  </si>
  <si>
    <t>Heures valorisation mémoire</t>
  </si>
  <si>
    <t>Heures rédaction rapport stage</t>
  </si>
  <si>
    <t>Stéphanie Augier</t>
  </si>
  <si>
    <t>Stephanie.Hoang@univ-lyon2.fr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</si>
</sst>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14" xfId="0" applyFont="1" applyBorder="1"/>
    <xf numFmtId="0" fontId="2" fillId="0" borderId="0" xfId="0" applyFont="1"/>
    <xf numFmtId="0" fontId="7" fillId="0" borderId="0" xfId="0" applyFont="1"/>
    <xf numFmtId="0" fontId="1" fillId="0" borderId="0" xfId="0" applyFont="1" applyAlignment="1">
      <alignment wrapText="1"/>
    </xf>
    <xf numFmtId="0" fontId="2" fillId="2" borderId="5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9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5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11" xfId="0" applyFont="1" applyBorder="1" applyAlignment="1">
      <alignment vertical="center"/>
    </xf>
    <xf numFmtId="0" fontId="2" fillId="2" borderId="4" xfId="0" applyFont="1" applyFill="1" applyBorder="1" applyAlignment="1">
      <alignment vertical="top"/>
    </xf>
    <xf numFmtId="0" fontId="0" fillId="0" borderId="17" xfId="0" applyBorder="1"/>
    <xf numFmtId="0" fontId="1" fillId="2" borderId="0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4" xfId="0" applyFill="1" applyBorder="1"/>
    <xf numFmtId="0" fontId="5" fillId="3" borderId="4" xfId="0" applyFont="1" applyFill="1" applyBorder="1"/>
    <xf numFmtId="0" fontId="0" fillId="3" borderId="0" xfId="0" applyFill="1"/>
    <xf numFmtId="0" fontId="1" fillId="0" borderId="1" xfId="0" applyFont="1" applyBorder="1" applyAlignment="1">
      <alignment horizontal="left"/>
    </xf>
    <xf numFmtId="0" fontId="13" fillId="3" borderId="5" xfId="0" applyFont="1" applyFill="1" applyBorder="1"/>
    <xf numFmtId="0" fontId="13" fillId="3" borderId="12" xfId="0" applyFont="1" applyFill="1" applyBorder="1"/>
    <xf numFmtId="0" fontId="14" fillId="3" borderId="10" xfId="0" applyFont="1" applyFill="1" applyBorder="1"/>
    <xf numFmtId="164" fontId="13" fillId="3" borderId="4" xfId="0" applyNumberFormat="1" applyFont="1" applyFill="1" applyBorder="1"/>
    <xf numFmtId="0" fontId="0" fillId="3" borderId="0" xfId="0" applyFill="1" applyAlignment="1">
      <alignment horizontal="center"/>
    </xf>
    <xf numFmtId="0" fontId="2" fillId="3" borderId="12" xfId="0" applyFont="1" applyFill="1" applyBorder="1" applyAlignment="1">
      <alignment wrapText="1"/>
    </xf>
    <xf numFmtId="0" fontId="15" fillId="3" borderId="4" xfId="0" applyFont="1" applyFill="1" applyBorder="1"/>
    <xf numFmtId="164" fontId="15" fillId="3" borderId="4" xfId="0" applyNumberFormat="1" applyFont="1" applyFill="1" applyBorder="1"/>
    <xf numFmtId="0" fontId="1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7" fontId="1" fillId="0" borderId="4" xfId="0" applyNumberFormat="1" applyFon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1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4" xfId="1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1" fillId="3" borderId="5" xfId="0" applyFont="1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</cellXfs>
  <cellStyles count="11">
    <cellStyle name="Euro" xfId="1" xr:uid="{00000000-0005-0000-0000-000000000000}"/>
    <cellStyle name="Lien hypertexte" xfId="7" builtinId="8" hidden="1"/>
    <cellStyle name="Lien hypertexte" xfId="5" builtinId="8" hidden="1"/>
    <cellStyle name="Lien hypertexte" xfId="3" builtinId="8" hidden="1"/>
    <cellStyle name="Lien hypertexte" xfId="10" builtinId="8"/>
    <cellStyle name="Lien hypertexte visité" xfId="8" builtinId="9" hidden="1"/>
    <cellStyle name="Lien hypertexte visité" xfId="6" builtinId="9" hidden="1"/>
    <cellStyle name="Lien hypertexte visité" xfId="4" builtinId="9" hidden="1"/>
    <cellStyle name="Normal" xfId="0" builtinId="0"/>
    <cellStyle name="Normal 2" xfId="2" xr:uid="{00000000-0005-0000-0000-000009000000}"/>
    <cellStyle name="Pourcentage 2" xfId="9" xr:uid="{00000000-0005-0000-0000-00000A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tephanie.Hoang@univ-lyon2.fr" TargetMode="External"/><Relationship Id="rId1" Type="http://schemas.openxmlformats.org/officeDocument/2006/relationships/hyperlink" Target="mailto:marie.dochy@univ-lyon2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topLeftCell="A23" zoomScale="89" zoomScaleNormal="141" workbookViewId="0">
      <selection activeCell="A47" sqref="A47"/>
    </sheetView>
  </sheetViews>
  <sheetFormatPr baseColWidth="10" defaultColWidth="11.453125" defaultRowHeight="12.5" x14ac:dyDescent="0.25"/>
  <cols>
    <col min="1" max="1" width="44.453125" customWidth="1"/>
    <col min="2" max="3" width="13" customWidth="1"/>
    <col min="4" max="5" width="14.6328125" customWidth="1"/>
    <col min="6" max="6" width="15.453125" customWidth="1"/>
    <col min="7" max="7" width="15.90625" customWidth="1"/>
  </cols>
  <sheetData>
    <row r="1" spans="1:7" ht="23.5" x14ac:dyDescent="0.55000000000000004">
      <c r="A1" s="50" t="s">
        <v>0</v>
      </c>
      <c r="B1" s="51"/>
      <c r="C1" s="51"/>
      <c r="D1" s="51"/>
      <c r="E1" s="51"/>
      <c r="F1" s="51"/>
      <c r="G1" s="52"/>
    </row>
    <row r="2" spans="1:7" ht="30.65" customHeight="1" thickBot="1" x14ac:dyDescent="0.3">
      <c r="A2" s="61" t="s">
        <v>1</v>
      </c>
      <c r="B2" s="62"/>
      <c r="C2" s="62"/>
      <c r="D2" s="62"/>
      <c r="E2" s="62"/>
      <c r="F2" s="62"/>
      <c r="G2" s="63"/>
    </row>
    <row r="3" spans="1:7" ht="13" x14ac:dyDescent="0.3">
      <c r="A3" s="6" t="s">
        <v>2</v>
      </c>
      <c r="B3" s="60" t="s">
        <v>68</v>
      </c>
      <c r="C3" s="60"/>
      <c r="D3" s="60"/>
      <c r="E3" s="60"/>
      <c r="F3" s="60"/>
      <c r="G3" s="60"/>
    </row>
    <row r="4" spans="1:7" ht="13" x14ac:dyDescent="0.3">
      <c r="A4" s="7" t="s">
        <v>3</v>
      </c>
      <c r="B4" s="41" t="s">
        <v>45</v>
      </c>
      <c r="C4" s="41"/>
      <c r="D4" s="41"/>
      <c r="E4" s="41"/>
      <c r="F4" s="41"/>
      <c r="G4" s="41"/>
    </row>
    <row r="5" spans="1:7" ht="13" x14ac:dyDescent="0.3">
      <c r="A5" s="7" t="s">
        <v>4</v>
      </c>
      <c r="B5" s="41" t="s">
        <v>58</v>
      </c>
      <c r="C5" s="41"/>
      <c r="D5" s="41"/>
      <c r="E5" s="41"/>
      <c r="F5" s="41"/>
      <c r="G5" s="41"/>
    </row>
    <row r="6" spans="1:7" ht="13" x14ac:dyDescent="0.3">
      <c r="A6" s="7" t="s">
        <v>5</v>
      </c>
      <c r="B6" s="41" t="s">
        <v>69</v>
      </c>
      <c r="C6" s="41"/>
      <c r="D6" s="41"/>
      <c r="E6" s="41"/>
      <c r="F6" s="41"/>
      <c r="G6" s="41"/>
    </row>
    <row r="7" spans="1:7" ht="13" x14ac:dyDescent="0.3">
      <c r="A7" s="7" t="s">
        <v>6</v>
      </c>
      <c r="B7" s="41" t="s">
        <v>70</v>
      </c>
      <c r="C7" s="41"/>
      <c r="D7" s="41"/>
      <c r="E7" s="41"/>
      <c r="F7" s="41"/>
      <c r="G7" s="41"/>
    </row>
    <row r="8" spans="1:7" ht="13" x14ac:dyDescent="0.3">
      <c r="A8" s="7" t="s">
        <v>7</v>
      </c>
      <c r="B8" s="42" t="s">
        <v>71</v>
      </c>
      <c r="C8" s="42"/>
      <c r="D8" s="42"/>
      <c r="E8" s="42"/>
      <c r="F8" s="42"/>
      <c r="G8" s="42"/>
    </row>
    <row r="9" spans="1:7" ht="13" x14ac:dyDescent="0.3">
      <c r="A9" s="7" t="s">
        <v>8</v>
      </c>
      <c r="B9" s="45" t="s">
        <v>41</v>
      </c>
      <c r="C9" s="46"/>
      <c r="D9" s="46"/>
      <c r="E9" s="46"/>
      <c r="F9" s="46"/>
      <c r="G9" s="47"/>
    </row>
    <row r="10" spans="1:7" ht="13" x14ac:dyDescent="0.3">
      <c r="A10" s="7" t="s">
        <v>9</v>
      </c>
      <c r="B10" s="41" t="s">
        <v>42</v>
      </c>
      <c r="C10" s="41"/>
      <c r="D10" s="41"/>
      <c r="E10" s="41"/>
      <c r="F10" s="41"/>
      <c r="G10" s="41"/>
    </row>
    <row r="11" spans="1:7" ht="13" x14ac:dyDescent="0.3">
      <c r="A11" s="7" t="s">
        <v>10</v>
      </c>
      <c r="B11" s="43" t="s">
        <v>72</v>
      </c>
      <c r="C11" s="43"/>
      <c r="D11" s="41"/>
      <c r="E11" s="41"/>
      <c r="F11" s="41"/>
      <c r="G11" s="41"/>
    </row>
    <row r="12" spans="1:7" ht="13" x14ac:dyDescent="0.3">
      <c r="A12" s="7" t="s">
        <v>11</v>
      </c>
      <c r="B12" s="44" t="s">
        <v>73</v>
      </c>
      <c r="C12" s="44"/>
      <c r="D12" s="41"/>
      <c r="E12" s="41"/>
      <c r="F12" s="41"/>
      <c r="G12" s="41"/>
    </row>
    <row r="13" spans="1:7" ht="13" x14ac:dyDescent="0.3">
      <c r="A13" s="7" t="s">
        <v>12</v>
      </c>
      <c r="B13" s="42" t="s">
        <v>90</v>
      </c>
      <c r="C13" s="42"/>
      <c r="D13" s="42"/>
      <c r="E13" s="42"/>
      <c r="F13" s="42"/>
      <c r="G13" s="42"/>
    </row>
    <row r="14" spans="1:7" ht="13" x14ac:dyDescent="0.3">
      <c r="A14" s="7" t="s">
        <v>13</v>
      </c>
      <c r="B14" s="53" t="s">
        <v>91</v>
      </c>
      <c r="C14" s="54"/>
      <c r="D14" s="54"/>
      <c r="E14" s="54"/>
      <c r="F14" s="54"/>
      <c r="G14" s="54"/>
    </row>
    <row r="15" spans="1:7" ht="73.75" customHeight="1" x14ac:dyDescent="0.25">
      <c r="A15" s="20" t="s">
        <v>14</v>
      </c>
      <c r="B15" s="58" t="s">
        <v>77</v>
      </c>
      <c r="C15" s="58"/>
      <c r="D15" s="59"/>
      <c r="E15" s="59"/>
      <c r="F15" s="59"/>
      <c r="G15" s="59"/>
    </row>
    <row r="16" spans="1:7" ht="13" x14ac:dyDescent="0.3">
      <c r="A16" s="7" t="s">
        <v>15</v>
      </c>
      <c r="B16" s="43" t="s">
        <v>74</v>
      </c>
      <c r="C16" s="43"/>
      <c r="D16" s="41"/>
      <c r="E16" s="41"/>
      <c r="F16" s="41"/>
      <c r="G16" s="41"/>
    </row>
    <row r="17" spans="1:7" ht="13" x14ac:dyDescent="0.3">
      <c r="A17" s="7" t="s">
        <v>16</v>
      </c>
      <c r="B17" s="43" t="s">
        <v>84</v>
      </c>
      <c r="C17" s="41"/>
      <c r="D17" s="41"/>
      <c r="E17" s="41"/>
      <c r="F17" s="41"/>
      <c r="G17" s="41"/>
    </row>
    <row r="18" spans="1:7" ht="23.5" x14ac:dyDescent="0.25">
      <c r="A18" s="8" t="s">
        <v>17</v>
      </c>
      <c r="B18" s="55" t="s">
        <v>76</v>
      </c>
      <c r="C18" s="56"/>
      <c r="D18" s="57"/>
      <c r="E18" s="28"/>
      <c r="F18" s="55" t="s">
        <v>75</v>
      </c>
      <c r="G18" s="57"/>
    </row>
    <row r="19" spans="1:7" ht="19.25" customHeight="1" x14ac:dyDescent="0.3">
      <c r="A19" s="7" t="s">
        <v>18</v>
      </c>
      <c r="B19" s="39" t="s">
        <v>83</v>
      </c>
      <c r="C19" s="40"/>
      <c r="D19" s="41"/>
      <c r="E19" s="41"/>
      <c r="F19" s="41"/>
      <c r="G19" s="41"/>
    </row>
    <row r="20" spans="1:7" ht="13.5" thickBot="1" x14ac:dyDescent="0.35">
      <c r="A20" s="9" t="s">
        <v>19</v>
      </c>
      <c r="B20" s="64" t="s">
        <v>40</v>
      </c>
      <c r="C20" s="64"/>
      <c r="D20" s="64"/>
      <c r="E20" s="64"/>
      <c r="F20" s="64"/>
      <c r="G20" s="64"/>
    </row>
    <row r="21" spans="1:7" ht="13.5" thickBot="1" x14ac:dyDescent="0.35">
      <c r="A21" s="10" t="s">
        <v>20</v>
      </c>
      <c r="B21" s="11" t="s">
        <v>44</v>
      </c>
      <c r="C21" s="21"/>
      <c r="D21" s="12" t="s">
        <v>50</v>
      </c>
      <c r="E21" s="12"/>
      <c r="F21" s="12" t="s">
        <v>55</v>
      </c>
      <c r="G21" s="13" t="s">
        <v>27</v>
      </c>
    </row>
    <row r="22" spans="1:7" s="27" customFormat="1" ht="27.65" customHeight="1" x14ac:dyDescent="0.25">
      <c r="A22" s="34" t="s">
        <v>21</v>
      </c>
      <c r="B22" s="65" t="s">
        <v>85</v>
      </c>
      <c r="C22" s="66"/>
      <c r="D22" s="66"/>
      <c r="E22" s="66"/>
      <c r="F22" s="66"/>
      <c r="G22" s="66"/>
    </row>
    <row r="23" spans="1:7" ht="13" x14ac:dyDescent="0.3">
      <c r="A23" s="7" t="s">
        <v>22</v>
      </c>
      <c r="B23" s="37" t="s">
        <v>81</v>
      </c>
      <c r="C23" s="38"/>
      <c r="D23" s="38"/>
      <c r="E23" s="38"/>
      <c r="F23" s="38"/>
      <c r="G23" s="38"/>
    </row>
    <row r="24" spans="1:7" ht="13" x14ac:dyDescent="0.3">
      <c r="A24" s="7" t="s">
        <v>23</v>
      </c>
      <c r="B24" s="37" t="s">
        <v>82</v>
      </c>
      <c r="C24" s="38"/>
      <c r="D24" s="38"/>
      <c r="E24" s="38"/>
      <c r="F24" s="38"/>
      <c r="G24" s="38"/>
    </row>
    <row r="25" spans="1:7" ht="13" hidden="1" x14ac:dyDescent="0.3">
      <c r="A25" s="7" t="s">
        <v>24</v>
      </c>
      <c r="B25" s="38"/>
      <c r="C25" s="38"/>
      <c r="D25" s="38"/>
      <c r="E25" s="38"/>
      <c r="F25" s="38"/>
      <c r="G25" s="38"/>
    </row>
    <row r="26" spans="1:7" x14ac:dyDescent="0.25">
      <c r="A26" s="1"/>
      <c r="B26" s="33"/>
      <c r="C26" s="33"/>
      <c r="D26" s="48" t="s">
        <v>25</v>
      </c>
      <c r="E26" s="48"/>
      <c r="F26" s="49"/>
      <c r="G26" s="33"/>
    </row>
    <row r="27" spans="1:7" ht="26" customHeight="1" thickBot="1" x14ac:dyDescent="0.3">
      <c r="A27" s="2"/>
      <c r="B27" s="23" t="s">
        <v>79</v>
      </c>
      <c r="C27" s="23" t="s">
        <v>78</v>
      </c>
      <c r="D27" s="23" t="s">
        <v>80</v>
      </c>
      <c r="E27" s="23" t="s">
        <v>87</v>
      </c>
      <c r="F27" s="23" t="s">
        <v>27</v>
      </c>
      <c r="G27" s="23" t="s">
        <v>26</v>
      </c>
    </row>
    <row r="28" spans="1:7" ht="21.65" customHeight="1" thickBot="1" x14ac:dyDescent="0.3">
      <c r="A28" s="19" t="s">
        <v>28</v>
      </c>
      <c r="B28" s="23" t="s">
        <v>67</v>
      </c>
      <c r="C28" s="23" t="s">
        <v>67</v>
      </c>
      <c r="D28" s="23" t="s">
        <v>67</v>
      </c>
      <c r="E28" s="23" t="s">
        <v>67</v>
      </c>
      <c r="F28" s="23" t="s">
        <v>67</v>
      </c>
      <c r="G28" s="23" t="s">
        <v>67</v>
      </c>
    </row>
    <row r="29" spans="1:7" ht="23" x14ac:dyDescent="0.25">
      <c r="A29" s="14" t="s">
        <v>29</v>
      </c>
      <c r="B29" s="29">
        <v>285</v>
      </c>
      <c r="C29" s="29">
        <v>285</v>
      </c>
      <c r="D29" s="29">
        <v>285</v>
      </c>
      <c r="E29" s="29">
        <v>285</v>
      </c>
      <c r="F29" s="29">
        <v>302</v>
      </c>
      <c r="G29" s="29">
        <v>302</v>
      </c>
    </row>
    <row r="30" spans="1:7" ht="13" thickBot="1" x14ac:dyDescent="0.3">
      <c r="A30" s="15" t="s">
        <v>30</v>
      </c>
      <c r="B30" s="30">
        <v>0</v>
      </c>
      <c r="C30" s="30"/>
      <c r="D30" s="30">
        <v>0</v>
      </c>
      <c r="E30" s="30">
        <v>0</v>
      </c>
      <c r="F30" s="30">
        <v>100</v>
      </c>
      <c r="G30" s="30">
        <v>100</v>
      </c>
    </row>
    <row r="31" spans="1:7" ht="13.5" thickBot="1" x14ac:dyDescent="0.35">
      <c r="A31" s="16" t="s">
        <v>31</v>
      </c>
      <c r="B31" s="31">
        <f>B30+B29</f>
        <v>285</v>
      </c>
      <c r="C31" s="31">
        <f>C30+C29</f>
        <v>285</v>
      </c>
      <c r="D31" s="31">
        <f>D30+D29</f>
        <v>285</v>
      </c>
      <c r="E31" s="31">
        <f>E30+E29</f>
        <v>285</v>
      </c>
      <c r="F31" s="31">
        <f>F30+F29</f>
        <v>402</v>
      </c>
      <c r="G31" s="31">
        <f>G29+G30</f>
        <v>402</v>
      </c>
    </row>
    <row r="32" spans="1:7" x14ac:dyDescent="0.25">
      <c r="A32" s="15" t="s">
        <v>86</v>
      </c>
      <c r="B32" s="24">
        <v>280</v>
      </c>
      <c r="C32" s="24"/>
      <c r="D32" s="25">
        <v>280</v>
      </c>
      <c r="E32" s="25"/>
      <c r="F32" s="25"/>
      <c r="G32" s="25"/>
    </row>
    <row r="33" spans="1:8" x14ac:dyDescent="0.25">
      <c r="A33" s="22" t="s">
        <v>89</v>
      </c>
      <c r="B33" s="24">
        <v>50</v>
      </c>
      <c r="C33" s="24"/>
      <c r="D33" s="25">
        <v>50</v>
      </c>
      <c r="E33" s="25"/>
      <c r="F33" s="25"/>
      <c r="G33" s="25"/>
    </row>
    <row r="34" spans="1:8" x14ac:dyDescent="0.25">
      <c r="A34" s="22" t="s">
        <v>88</v>
      </c>
      <c r="B34" s="25"/>
      <c r="C34" s="25">
        <v>320</v>
      </c>
      <c r="D34" s="25"/>
      <c r="E34" s="25">
        <v>320</v>
      </c>
      <c r="F34" s="25"/>
      <c r="G34" s="25"/>
    </row>
    <row r="35" spans="1:8" ht="13" x14ac:dyDescent="0.3">
      <c r="A35" s="17" t="s">
        <v>32</v>
      </c>
      <c r="B35" s="26">
        <v>10</v>
      </c>
      <c r="C35" s="26">
        <v>4</v>
      </c>
      <c r="D35" s="26"/>
      <c r="E35" s="26"/>
      <c r="F35" s="26"/>
      <c r="G35" s="35">
        <v>6</v>
      </c>
      <c r="H35">
        <f>B35+D35+F35+G35+C35+E35</f>
        <v>20</v>
      </c>
    </row>
    <row r="36" spans="1:8" x14ac:dyDescent="0.25">
      <c r="B36" s="27"/>
      <c r="C36" s="27"/>
      <c r="D36" s="27"/>
      <c r="E36" s="27"/>
      <c r="F36" s="27"/>
      <c r="G36" s="27"/>
    </row>
    <row r="37" spans="1:8" ht="15.5" x14ac:dyDescent="0.35">
      <c r="A37" s="18" t="s">
        <v>33</v>
      </c>
      <c r="B37" s="32">
        <v>243</v>
      </c>
      <c r="C37" s="32">
        <v>243</v>
      </c>
      <c r="D37" s="32">
        <v>243</v>
      </c>
      <c r="E37" s="32">
        <v>243</v>
      </c>
      <c r="F37" s="36">
        <v>6800</v>
      </c>
      <c r="G37" s="36">
        <v>6852</v>
      </c>
    </row>
    <row r="40" spans="1:8" x14ac:dyDescent="0.25">
      <c r="A40" s="1" t="s">
        <v>34</v>
      </c>
    </row>
  </sheetData>
  <mergeCells count="26">
    <mergeCell ref="D26:F26"/>
    <mergeCell ref="A1:G1"/>
    <mergeCell ref="B14:G14"/>
    <mergeCell ref="B17:G17"/>
    <mergeCell ref="B18:D18"/>
    <mergeCell ref="F18:G18"/>
    <mergeCell ref="B13:G13"/>
    <mergeCell ref="B15:G15"/>
    <mergeCell ref="B16:G16"/>
    <mergeCell ref="B3:G3"/>
    <mergeCell ref="B4:G4"/>
    <mergeCell ref="B5:G5"/>
    <mergeCell ref="A2:G2"/>
    <mergeCell ref="B20:G20"/>
    <mergeCell ref="B22:G22"/>
    <mergeCell ref="B23:G23"/>
    <mergeCell ref="B24:G24"/>
    <mergeCell ref="B25:G25"/>
    <mergeCell ref="B19:G19"/>
    <mergeCell ref="B6:G6"/>
    <mergeCell ref="B7:G7"/>
    <mergeCell ref="B8:G8"/>
    <mergeCell ref="B10:G10"/>
    <mergeCell ref="B11:G11"/>
    <mergeCell ref="B12:G12"/>
    <mergeCell ref="B9:G9"/>
  </mergeCells>
  <hyperlinks>
    <hyperlink ref="B12" r:id="rId1" xr:uid="{00000000-0004-0000-0000-000000000000}"/>
    <hyperlink ref="B14" r:id="rId2" xr:uid="{00000000-0004-0000-0000-000001000000}"/>
  </hyperlinks>
  <pageMargins left="0.7" right="0.7" top="0.75" bottom="0.75" header="0.3" footer="0.3"/>
  <pageSetup paperSize="9" orientation="portrait" horizontalDpi="4294967293"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Feuil2!$B$3:$B$4</xm:f>
          </x14:formula1>
          <xm:sqref>B20:G20</xm:sqref>
        </x14:dataValidation>
        <x14:dataValidation type="list" allowBlank="1" showInputMessage="1" showErrorMessage="1" xr:uid="{00000000-0002-0000-0000-000001000000}">
          <x14:formula1>
            <xm:f>Feuil2!$A$3:$A$5</xm:f>
          </x14:formula1>
          <xm:sqref>B4:G4</xm:sqref>
        </x14:dataValidation>
        <x14:dataValidation type="list" allowBlank="1" showInputMessage="1" showErrorMessage="1" xr:uid="{00000000-0002-0000-0000-000002000000}">
          <x14:formula1>
            <xm:f>Feuil2!$D$3:$D$5</xm:f>
          </x14:formula1>
          <xm:sqref>B10:G10</xm:sqref>
        </x14:dataValidation>
        <x14:dataValidation type="list" allowBlank="1" showInputMessage="1" showErrorMessage="1" xr:uid="{00000000-0002-0000-0000-000003000000}">
          <x14:formula1>
            <xm:f>Feuil2!$E$3:$E$14</xm:f>
          </x14:formula1>
          <xm:sqref>B5:G5</xm:sqref>
        </x14:dataValidation>
        <x14:dataValidation type="list" allowBlank="1" showInputMessage="1" showErrorMessage="1" xr:uid="{00000000-0002-0000-0000-000004000000}">
          <x14:formula1>
            <xm:f>Feuil2!$H$3</xm:f>
          </x14:formula1>
          <xm:sqref>B21:C21</xm:sqref>
        </x14:dataValidation>
        <x14:dataValidation type="list" allowBlank="1" showInputMessage="1" showErrorMessage="1" xr:uid="{00000000-0002-0000-0000-000005000000}">
          <x14:formula1>
            <xm:f>Feuil2!$H$4</xm:f>
          </x14:formula1>
          <xm:sqref>D21:E21</xm:sqref>
        </x14:dataValidation>
        <x14:dataValidation type="list" allowBlank="1" showInputMessage="1" showErrorMessage="1" xr:uid="{00000000-0002-0000-0000-000006000000}">
          <x14:formula1>
            <xm:f>Feuil2!$H$5</xm:f>
          </x14:formula1>
          <xm:sqref>F21</xm:sqref>
        </x14:dataValidation>
        <x14:dataValidation type="list" allowBlank="1" showInputMessage="1" showErrorMessage="1" xr:uid="{00000000-0002-0000-0000-000007000000}">
          <x14:formula1>
            <xm:f>Feuil2!$H$6</xm:f>
          </x14:formula1>
          <xm:sqref>G21</xm:sqref>
        </x14:dataValidation>
        <x14:dataValidation type="list" allowBlank="1" showInputMessage="1" showErrorMessage="1" xr:uid="{00000000-0002-0000-0000-000008000000}">
          <x14:formula1>
            <xm:f>Feuil2!$C$3:$C$6</xm:f>
          </x14:formula1>
          <xm:sqref>B9:C9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4"/>
  <sheetViews>
    <sheetView workbookViewId="0">
      <selection activeCell="I11" sqref="I11"/>
    </sheetView>
  </sheetViews>
  <sheetFormatPr baseColWidth="10" defaultColWidth="11.453125" defaultRowHeight="12.5" x14ac:dyDescent="0.25"/>
  <cols>
    <col min="1" max="1" width="20.90625" customWidth="1"/>
    <col min="3" max="4" width="19.08984375" customWidth="1"/>
    <col min="7" max="7" width="14.90625" customWidth="1"/>
    <col min="8" max="8" width="13.36328125" customWidth="1"/>
  </cols>
  <sheetData>
    <row r="2" spans="1:8" ht="13" x14ac:dyDescent="0.3">
      <c r="A2" s="3" t="s">
        <v>35</v>
      </c>
      <c r="C2" s="3" t="s">
        <v>36</v>
      </c>
      <c r="D2" s="3" t="s">
        <v>37</v>
      </c>
      <c r="E2" s="3" t="s">
        <v>4</v>
      </c>
      <c r="H2" s="3" t="s">
        <v>38</v>
      </c>
    </row>
    <row r="3" spans="1:8" x14ac:dyDescent="0.25">
      <c r="A3" s="4" t="s">
        <v>39</v>
      </c>
      <c r="B3" s="1" t="s">
        <v>40</v>
      </c>
      <c r="C3" s="1" t="s">
        <v>41</v>
      </c>
      <c r="D3" s="1" t="s">
        <v>42</v>
      </c>
      <c r="E3" s="1" t="s">
        <v>43</v>
      </c>
      <c r="H3" s="1" t="s">
        <v>44</v>
      </c>
    </row>
    <row r="4" spans="1:8" ht="13.25" customHeight="1" x14ac:dyDescent="0.25">
      <c r="A4" s="4" t="s">
        <v>45</v>
      </c>
      <c r="B4" s="1" t="s">
        <v>46</v>
      </c>
      <c r="C4" s="1" t="s">
        <v>47</v>
      </c>
      <c r="D4" s="1" t="s">
        <v>48</v>
      </c>
      <c r="E4" s="1" t="s">
        <v>49</v>
      </c>
      <c r="H4" s="5" t="s">
        <v>50</v>
      </c>
    </row>
    <row r="5" spans="1:8" ht="25" x14ac:dyDescent="0.25">
      <c r="A5" s="4" t="s">
        <v>51</v>
      </c>
      <c r="C5" s="1" t="s">
        <v>52</v>
      </c>
      <c r="D5" s="1" t="s">
        <v>53</v>
      </c>
      <c r="E5" s="1" t="s">
        <v>54</v>
      </c>
      <c r="H5" s="5" t="s">
        <v>55</v>
      </c>
    </row>
    <row r="6" spans="1:8" x14ac:dyDescent="0.25">
      <c r="C6" s="1" t="s">
        <v>56</v>
      </c>
      <c r="D6" s="1" t="s">
        <v>57</v>
      </c>
      <c r="E6" s="1" t="s">
        <v>58</v>
      </c>
      <c r="H6" s="1" t="s">
        <v>27</v>
      </c>
    </row>
    <row r="7" spans="1:8" x14ac:dyDescent="0.25">
      <c r="E7" s="1" t="s">
        <v>59</v>
      </c>
    </row>
    <row r="8" spans="1:8" x14ac:dyDescent="0.25">
      <c r="E8" s="1" t="s">
        <v>60</v>
      </c>
    </row>
    <row r="9" spans="1:8" x14ac:dyDescent="0.25">
      <c r="E9" s="1" t="s">
        <v>61</v>
      </c>
    </row>
    <row r="10" spans="1:8" x14ac:dyDescent="0.25">
      <c r="E10" s="1" t="s">
        <v>62</v>
      </c>
    </row>
    <row r="11" spans="1:8" x14ac:dyDescent="0.25">
      <c r="E11" s="1" t="s">
        <v>63</v>
      </c>
    </row>
    <row r="12" spans="1:8" x14ac:dyDescent="0.25">
      <c r="E12" s="1" t="s">
        <v>64</v>
      </c>
    </row>
    <row r="13" spans="1:8" x14ac:dyDescent="0.25">
      <c r="E13" s="1" t="s">
        <v>65</v>
      </c>
    </row>
    <row r="14" spans="1:8" x14ac:dyDescent="0.25">
      <c r="E14" s="1" t="s">
        <v>66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6D885B149C05479EA63B561AF395E2" ma:contentTypeVersion="2" ma:contentTypeDescription="Crée un document." ma:contentTypeScope="" ma:versionID="b368503465655afb13476793b69175ba">
  <xsd:schema xmlns:xsd="http://www.w3.org/2001/XMLSchema" xmlns:xs="http://www.w3.org/2001/XMLSchema" xmlns:p="http://schemas.microsoft.com/office/2006/metadata/properties" xmlns:ns2="4b842ce3-9c4f-4cbd-86c3-c9c2bbf04f75" targetNamespace="http://schemas.microsoft.com/office/2006/metadata/properties" ma:root="true" ma:fieldsID="792984dc3b7e730661f7710c9b87b482" ns2:_="">
    <xsd:import namespace="4b842ce3-9c4f-4cbd-86c3-c9c2bbf04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42ce3-9c4f-4cbd-86c3-c9c2bbf0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663DE2-C095-43FB-918D-66B1EFD98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842ce3-9c4f-4cbd-86c3-c9c2bbf04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AA966B-4D86-4D1E-80C6-0822613E9B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9D71DE-16B6-471B-B0D6-8FB2052393F9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b842ce3-9c4f-4cbd-86c3-c9c2bbf04f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 synthèse</vt:lpstr>
      <vt:lpstr>Feuil2</vt:lpstr>
      <vt:lpstr>Feuil3</vt:lpstr>
    </vt:vector>
  </TitlesOfParts>
  <Manager/>
  <Company>R.R.A.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MANNAI</dc:creator>
  <cp:keywords/>
  <dc:description/>
  <cp:lastModifiedBy>Marie Dochy</cp:lastModifiedBy>
  <cp:revision/>
  <dcterms:created xsi:type="dcterms:W3CDTF">2001-05-25T13:39:11Z</dcterms:created>
  <dcterms:modified xsi:type="dcterms:W3CDTF">2023-10-05T10:34:42Z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0x010100336D885B149C05479EA63B561AF395E2</vt:lpwstr>
  </property>
</Properties>
</file>