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aupetign\Documents\DEVELOPPEMENT\L3-ALTERNANCE\SEG\24 Kit Alt-SEG L3 Eco gestion 30 112023\"/>
    </mc:Choice>
  </mc:AlternateContent>
  <bookViews>
    <workbookView xWindow="0" yWindow="0" windowWidth="23040" windowHeight="8904"/>
  </bookViews>
  <sheets>
    <sheet name="Programme" sheetId="18" r:id="rId1"/>
    <sheet name="Feuil2" sheetId="23" state="hidden" r:id="rId2"/>
    <sheet name="Feuil3" sheetId="24" state="hidden" r:id="rId3"/>
  </sheets>
  <definedNames>
    <definedName name="last_ligne">#REF!</definedName>
    <definedName name="PERSONNE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7" i="18" l="1"/>
  <c r="H42" i="18" l="1"/>
  <c r="I72" i="18"/>
  <c r="I76" i="18" l="1"/>
  <c r="H66" i="18"/>
  <c r="H67" i="18"/>
  <c r="H69" i="18"/>
  <c r="H51" i="18"/>
  <c r="H52" i="18"/>
  <c r="H50" i="18"/>
  <c r="H53" i="18"/>
  <c r="H62" i="18"/>
  <c r="H63" i="18"/>
  <c r="H64" i="18"/>
  <c r="H65" i="18"/>
  <c r="H58" i="18"/>
  <c r="H59" i="18"/>
  <c r="H60" i="18"/>
  <c r="H61" i="18"/>
  <c r="H54" i="18"/>
  <c r="H55" i="18"/>
  <c r="H56" i="18"/>
  <c r="H57" i="18"/>
  <c r="H46" i="18"/>
  <c r="H47" i="18"/>
  <c r="H48" i="18"/>
  <c r="H49" i="18"/>
  <c r="H43" i="18"/>
  <c r="H44" i="18"/>
  <c r="H11" i="18"/>
  <c r="H12" i="18"/>
  <c r="H13" i="18"/>
  <c r="H14" i="18"/>
  <c r="H15" i="18"/>
  <c r="H16" i="18"/>
  <c r="H17" i="18"/>
  <c r="H18" i="18"/>
  <c r="H31" i="18"/>
  <c r="H32" i="18"/>
  <c r="H34" i="18"/>
  <c r="H27" i="18"/>
  <c r="H28" i="18"/>
  <c r="H29" i="18"/>
  <c r="H30" i="18"/>
  <c r="H23" i="18"/>
  <c r="H19" i="18"/>
  <c r="H20" i="18"/>
  <c r="H21" i="18"/>
  <c r="H22" i="18"/>
  <c r="H7" i="18"/>
  <c r="H8" i="18"/>
  <c r="H9" i="18"/>
  <c r="H10" i="18"/>
  <c r="I54" i="18" l="1"/>
  <c r="I19" i="18"/>
  <c r="I11" i="18"/>
  <c r="I42" i="18"/>
  <c r="I46" i="18"/>
  <c r="I58" i="18"/>
  <c r="I62" i="18"/>
  <c r="I50" i="18"/>
  <c r="I66" i="18"/>
  <c r="I15" i="18"/>
  <c r="I27" i="18"/>
  <c r="I7" i="18"/>
  <c r="I23" i="18"/>
  <c r="I31" i="18"/>
  <c r="I36" i="18" l="1"/>
  <c r="I38" i="18" s="1"/>
  <c r="I71" i="18"/>
  <c r="I75" i="18" l="1"/>
  <c r="I73" i="18"/>
  <c r="I77" i="18" s="1"/>
</calcChain>
</file>

<file path=xl/comments1.xml><?xml version="1.0" encoding="utf-8"?>
<comments xmlns="http://schemas.openxmlformats.org/spreadsheetml/2006/main">
  <authors>
    <author>tc={8C4099BA-2861-4F40-AD06-798EEAE33623}</author>
  </authors>
  <commentList>
    <comment ref="B2" authorId="0" shapeId="0">
      <text>
        <r>
          <rPr>
            <sz val="10"/>
            <rFont val="Arial"/>
          </rPr>
          <t>[Threaded comment]
Your version of Excel allows you to read this threaded comment; however, any edits to it will get removed if the file is opened in a newer version of Excel. Learn more: https://go.microsoft.com/fwlink/?linkid=870924
Comment:
    ce programme est contractuel et donné à l'entreprise</t>
        </r>
      </text>
    </comment>
  </commentList>
</comments>
</file>

<file path=xl/sharedStrings.xml><?xml version="1.0" encoding="utf-8"?>
<sst xmlns="http://schemas.openxmlformats.org/spreadsheetml/2006/main" count="178" uniqueCount="160">
  <si>
    <t>Unités d'enseignement</t>
  </si>
  <si>
    <t>Enseignements</t>
  </si>
  <si>
    <t>CM</t>
  </si>
  <si>
    <t>TD</t>
  </si>
  <si>
    <t xml:space="preserve">Volume Total
</t>
  </si>
  <si>
    <t>Volume
 UE</t>
  </si>
  <si>
    <t xml:space="preserve">Modalités </t>
  </si>
  <si>
    <t xml:space="preserve">repartition </t>
  </si>
  <si>
    <t>UE51</t>
  </si>
  <si>
    <t>Economie Gestion</t>
  </si>
  <si>
    <t>ENS 51.1</t>
  </si>
  <si>
    <t>Histoire de l'analyse économique</t>
  </si>
  <si>
    <t>ecrit</t>
  </si>
  <si>
    <t>ENS 51.2</t>
  </si>
  <si>
    <t>Stratégie &amp; histoire d'entreprise</t>
  </si>
  <si>
    <t>oral</t>
  </si>
  <si>
    <t>ENS 51.3</t>
  </si>
  <si>
    <t>ENS 51.4</t>
  </si>
  <si>
    <t>UE52</t>
  </si>
  <si>
    <t>Finance</t>
  </si>
  <si>
    <t>ENS 52.1</t>
  </si>
  <si>
    <t>Finance 1</t>
  </si>
  <si>
    <t>ENS 52.2</t>
  </si>
  <si>
    <t>Finance 2</t>
  </si>
  <si>
    <t>ENS 52.3</t>
  </si>
  <si>
    <t>ENS 52.4</t>
  </si>
  <si>
    <t>UE53</t>
  </si>
  <si>
    <t>Statistiques et Probas</t>
  </si>
  <si>
    <t>ENS 53.1</t>
  </si>
  <si>
    <t>Statistiques et probailités CM et TD</t>
  </si>
  <si>
    <t>ENS 53.2</t>
  </si>
  <si>
    <t>ENS 53.3</t>
  </si>
  <si>
    <t>ENS 53.4</t>
  </si>
  <si>
    <t>UE54</t>
  </si>
  <si>
    <t>Démarche Marketing</t>
  </si>
  <si>
    <t>ENS 54.1</t>
  </si>
  <si>
    <t>Démarche marketing</t>
  </si>
  <si>
    <t>ENS 54.2</t>
  </si>
  <si>
    <t>ENS 54.3</t>
  </si>
  <si>
    <t>ENS 54.4</t>
  </si>
  <si>
    <t>UE55</t>
  </si>
  <si>
    <t>Options  Economie Sociale et Solidaire, théories des jeux, intermediation financière, syupply chain, transition écologique, macro dynamique</t>
  </si>
  <si>
    <t>ENS 55.1</t>
  </si>
  <si>
    <t>Une Option</t>
  </si>
  <si>
    <t>UE56</t>
  </si>
  <si>
    <t>Langues</t>
  </si>
  <si>
    <t>ENS 56.1</t>
  </si>
  <si>
    <t>Anglais Spécialité</t>
  </si>
  <si>
    <t>ENS 56.2</t>
  </si>
  <si>
    <t>ENS 56.3</t>
  </si>
  <si>
    <t>ENS 56.4</t>
  </si>
  <si>
    <t>UE57</t>
  </si>
  <si>
    <t>Professionnalisation</t>
  </si>
  <si>
    <t>ENS 57.1</t>
  </si>
  <si>
    <t>Projets tutorés Methodologie</t>
  </si>
  <si>
    <t>ENS 57.2</t>
  </si>
  <si>
    <t>Ateliers mémoire méthodologie</t>
  </si>
  <si>
    <t>ENS 57.3</t>
  </si>
  <si>
    <t>Retours d'alternance</t>
  </si>
  <si>
    <t>ENS 57.4</t>
  </si>
  <si>
    <t>PPP _insertion professionnelle</t>
  </si>
  <si>
    <t>ENS 57.5</t>
  </si>
  <si>
    <t>Projet tutorés_Mise en application (en autonomie)</t>
  </si>
  <si>
    <t>cours</t>
  </si>
  <si>
    <t>projets tutorés</t>
  </si>
  <si>
    <t>total S1</t>
  </si>
  <si>
    <t>Volume Total</t>
  </si>
  <si>
    <t>Volume UE</t>
  </si>
  <si>
    <t>UE61</t>
  </si>
  <si>
    <t>Economie Publique</t>
  </si>
  <si>
    <t>ENS 61.1</t>
  </si>
  <si>
    <t>ENS 61.2</t>
  </si>
  <si>
    <t>ENS 61.3</t>
  </si>
  <si>
    <t>ENS 61.4</t>
  </si>
  <si>
    <t>UE62</t>
  </si>
  <si>
    <t>Management des systèmes d'information</t>
  </si>
  <si>
    <t>ENS 62.1</t>
  </si>
  <si>
    <t>management des systèmes d'information</t>
  </si>
  <si>
    <t>ENS 62.2</t>
  </si>
  <si>
    <t>ENS 62.3</t>
  </si>
  <si>
    <t>ENS 62.4</t>
  </si>
  <si>
    <t>UE63</t>
  </si>
  <si>
    <t>Statistiques inférentielles</t>
  </si>
  <si>
    <t>ENS 63,1</t>
  </si>
  <si>
    <t>Statistiques inférentielles et techniques Enquêtes</t>
  </si>
  <si>
    <t>ENS 63,2</t>
  </si>
  <si>
    <t>ENS 63,3</t>
  </si>
  <si>
    <t>ENS 63,4</t>
  </si>
  <si>
    <t>UE64</t>
  </si>
  <si>
    <t>Option  : Diagnostic financier, marketing thématique,  Econometrie, economie internationale</t>
  </si>
  <si>
    <t>ENS 64,1</t>
  </si>
  <si>
    <t xml:space="preserve">Option </t>
  </si>
  <si>
    <t>ENS 64,2</t>
  </si>
  <si>
    <t>ENS 64,3</t>
  </si>
  <si>
    <t>ENS 64,4</t>
  </si>
  <si>
    <t>UE65</t>
  </si>
  <si>
    <t>Anglais de spécialité</t>
  </si>
  <si>
    <t>ENS 65,1</t>
  </si>
  <si>
    <t>ENS 65,2</t>
  </si>
  <si>
    <t>ENS 65,3</t>
  </si>
  <si>
    <t>ENS 65,4</t>
  </si>
  <si>
    <t>UE66</t>
  </si>
  <si>
    <t>Intitulé de l'UE</t>
  </si>
  <si>
    <t>ENS 66,1</t>
  </si>
  <si>
    <t>Nom de l'enseignement</t>
  </si>
  <si>
    <t>ENS 66,2</t>
  </si>
  <si>
    <t>ENS 66,3</t>
  </si>
  <si>
    <t>ENS 66,4</t>
  </si>
  <si>
    <t>UE67</t>
  </si>
  <si>
    <t>ENS 67,1</t>
  </si>
  <si>
    <t>ENS 67,2</t>
  </si>
  <si>
    <t>ENS 67,3</t>
  </si>
  <si>
    <t>ENS 67,4</t>
  </si>
  <si>
    <t>ENS 67,5</t>
  </si>
  <si>
    <t>Total S2</t>
  </si>
  <si>
    <t>Total cours</t>
  </si>
  <si>
    <t>Total projets tutorés</t>
  </si>
  <si>
    <t>Total formation</t>
  </si>
  <si>
    <t>Travail mémoire 
autonomie</t>
  </si>
  <si>
    <t>nature diplôme</t>
  </si>
  <si>
    <t>niveau</t>
  </si>
  <si>
    <t>bac +</t>
  </si>
  <si>
    <t>Domaine</t>
  </si>
  <si>
    <t>type de publics</t>
  </si>
  <si>
    <t>Licence Professionnelle</t>
  </si>
  <si>
    <t>oui</t>
  </si>
  <si>
    <t>niveau 7_master 2</t>
  </si>
  <si>
    <t>bac + 5</t>
  </si>
  <si>
    <t>Aménagement du territoire et environnement</t>
  </si>
  <si>
    <t>Etudiant FI</t>
  </si>
  <si>
    <t>Master 2</t>
  </si>
  <si>
    <t>non</t>
  </si>
  <si>
    <t>niveau 6_master 1</t>
  </si>
  <si>
    <t>bac +4</t>
  </si>
  <si>
    <t>Assurance/ banque/ finance</t>
  </si>
  <si>
    <t>Stagiaire FC</t>
  </si>
  <si>
    <t>Diplôme Universitaire</t>
  </si>
  <si>
    <t>niveau 6_ LP</t>
  </si>
  <si>
    <t>bac + 3</t>
  </si>
  <si>
    <t>Développement local et social</t>
  </si>
  <si>
    <t>Contrat Apprentissage</t>
  </si>
  <si>
    <t>Niveau 6_Licence</t>
  </si>
  <si>
    <t>Bac + 3</t>
  </si>
  <si>
    <t>Droit</t>
  </si>
  <si>
    <t>Contrat professionnalisation</t>
  </si>
  <si>
    <t>Industrie</t>
  </si>
  <si>
    <t>Informatique/ statistique/ Sciences des données</t>
  </si>
  <si>
    <t>Logistique</t>
  </si>
  <si>
    <t>Multimédia/ communication/ mode/ digital</t>
  </si>
  <si>
    <t>Musique</t>
  </si>
  <si>
    <t>Patrimoine et tourisme</t>
  </si>
  <si>
    <t>Ressources Humaines</t>
  </si>
  <si>
    <t>Transport et logistique</t>
  </si>
  <si>
    <t>Diagnostic stratégique</t>
  </si>
  <si>
    <t>anglais professionnel</t>
  </si>
  <si>
    <t>SEMESTRE 5</t>
  </si>
  <si>
    <t>SEMESTRE 6</t>
  </si>
  <si>
    <r>
      <t xml:space="preserve">OBJECTIFS :
</t>
    </r>
    <r>
      <rPr>
        <b/>
        <sz val="12"/>
        <rFont val="Arial"/>
        <family val="2"/>
      </rPr>
      <t>RNCP 24 426</t>
    </r>
  </si>
  <si>
    <t xml:space="preserve">Cette Licence bi-disciplinaire permet aux étudiants de maîtriser les concepts, méthodes et outils disponibles en économie et gestion pour comprendre les enjeux et défis d'un environnement, économique, stratégique, financier, managérial, sociétal et environnemental, en constante évolution dans lequel les organisations (états, collectivités, entreprises ou organisations de l'économie sociale et solidaire) . Ainsi les étudiants seront capables de : 
- participer à la réalisation d’études économiques,
- contribuer à la réalisation d’études de marché,  
-  d’assister à la réalisation d’études de coûts et de performances d’une organisation,  
-  d’assister à la direction dans la définition et le suivi de la stratégie d’une entreprise, 
-  de prévoir les activités et les procédures de contrôle des résultats,  
-  d’assister à la gestion.  
</t>
  </si>
  <si>
    <r>
      <t xml:space="preserve">Programme de formation étudiant en alternance
</t>
    </r>
    <r>
      <rPr>
        <sz val="12"/>
        <color rgb="FF000000"/>
        <rFont val="Arial"/>
        <family val="2"/>
      </rPr>
      <t xml:space="preserve">Année :  2024-2025
Mention :  Licence  Sciences Economiques Gestion 3°Année
Parcours : SEG_Général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</si>
</sst>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1" x14ac:knownFonts="1">
    <font>
      <sz val="10"/>
      <name val="Arial"/>
    </font>
    <font>
      <sz val="10"/>
      <name val="Arial"/>
      <family val="2"/>
    </font>
    <font>
      <b/>
      <sz val="10"/>
      <name val="Arial"/>
      <family val="2"/>
    </font>
    <font>
      <u/>
      <sz val="10"/>
      <color theme="10"/>
      <name val="Arial"/>
      <family val="2"/>
    </font>
    <font>
      <u/>
      <sz val="10"/>
      <color theme="11"/>
      <name val="Arial"/>
      <family val="2"/>
    </font>
    <font>
      <b/>
      <sz val="8"/>
      <name val="Arial"/>
      <family val="2"/>
    </font>
    <font>
      <sz val="10"/>
      <color theme="0"/>
      <name val="Arial"/>
      <family val="2"/>
    </font>
    <font>
      <sz val="8"/>
      <name val="Arial"/>
      <family val="2"/>
    </font>
    <font>
      <sz val="10"/>
      <color theme="1"/>
      <name val="Arial"/>
      <family val="2"/>
    </font>
    <font>
      <i/>
      <sz val="10"/>
      <color rgb="FF7030A0"/>
      <name val="Arial"/>
      <family val="2"/>
    </font>
    <font>
      <sz val="10"/>
      <color rgb="FF7030A0"/>
      <name val="Arial"/>
      <family val="2"/>
    </font>
    <font>
      <b/>
      <sz val="14"/>
      <name val="Arial"/>
      <family val="2"/>
    </font>
    <font>
      <sz val="10"/>
      <color theme="1"/>
      <name val="Calibri"/>
      <family val="2"/>
      <scheme val="minor"/>
    </font>
    <font>
      <sz val="10"/>
      <color theme="1"/>
      <name val="Symbol"/>
      <family val="1"/>
      <charset val="2"/>
    </font>
    <font>
      <sz val="8"/>
      <color theme="1"/>
      <name val="Arial"/>
      <family val="2"/>
    </font>
    <font>
      <sz val="9"/>
      <name val="Arial"/>
      <family val="2"/>
    </font>
    <font>
      <sz val="11"/>
      <color theme="1"/>
      <name val="Calibri"/>
      <family val="2"/>
      <scheme val="minor"/>
    </font>
    <font>
      <b/>
      <sz val="14"/>
      <color rgb="FF000000"/>
      <name val="Arial"/>
      <family val="2"/>
    </font>
    <font>
      <sz val="12"/>
      <color rgb="FF000000"/>
      <name val="Arial"/>
      <family val="2"/>
    </font>
    <font>
      <b/>
      <sz val="12"/>
      <name val="Arial"/>
      <family val="2"/>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style="thin">
        <color auto="1"/>
      </bottom>
      <diagonal/>
    </border>
    <border>
      <left style="medium">
        <color indexed="64"/>
      </left>
      <right/>
      <top/>
      <bottom style="medium">
        <color indexed="64"/>
      </bottom>
      <diagonal/>
    </border>
    <border>
      <left/>
      <right/>
      <top/>
      <bottom style="thin">
        <color auto="1"/>
      </bottom>
      <diagonal/>
    </border>
    <border>
      <left style="medium">
        <color auto="1"/>
      </left>
      <right/>
      <top style="medium">
        <color auto="1"/>
      </top>
      <bottom/>
      <diagonal/>
    </border>
    <border>
      <left style="thin">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style="thin">
        <color auto="1"/>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diagonal/>
    </border>
    <border>
      <left style="medium">
        <color indexed="64"/>
      </left>
      <right style="medium">
        <color indexed="64"/>
      </right>
      <top/>
      <bottom/>
      <diagonal/>
    </border>
    <border>
      <left style="medium">
        <color auto="1"/>
      </left>
      <right style="thin">
        <color auto="1"/>
      </right>
      <top style="medium">
        <color auto="1"/>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auto="1"/>
      </right>
      <top/>
      <bottom style="medium">
        <color auto="1"/>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diagonal/>
    </border>
    <border>
      <left/>
      <right style="thin">
        <color auto="1"/>
      </right>
      <top/>
      <bottom/>
      <diagonal/>
    </border>
    <border>
      <left/>
      <right style="medium">
        <color indexed="64"/>
      </right>
      <top style="thin">
        <color auto="1"/>
      </top>
      <bottom/>
      <diagonal/>
    </border>
    <border>
      <left/>
      <right style="medium">
        <color indexed="64"/>
      </right>
      <top/>
      <bottom style="thin">
        <color indexed="64"/>
      </bottom>
      <diagonal/>
    </border>
    <border>
      <left/>
      <right/>
      <top style="medium">
        <color auto="1"/>
      </top>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medium">
        <color auto="1"/>
      </bottom>
      <diagonal/>
    </border>
    <border>
      <left style="thin">
        <color auto="1"/>
      </left>
      <right style="medium">
        <color indexed="64"/>
      </right>
      <top style="medium">
        <color indexed="64"/>
      </top>
      <bottom style="medium">
        <color indexed="64"/>
      </bottom>
      <diagonal/>
    </border>
  </borders>
  <cellStyleXfs count="11">
    <xf numFmtId="0" fontId="0" fillId="0" borderId="0"/>
    <xf numFmtId="44" fontId="1" fillId="0" borderId="0" applyFont="0" applyFill="0" applyBorder="0" applyAlignment="0" applyProtection="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6" fillId="0" borderId="0"/>
  </cellStyleXfs>
  <cellXfs count="126">
    <xf numFmtId="0" fontId="0" fillId="0" borderId="0" xfId="0"/>
    <xf numFmtId="0" fontId="1" fillId="0" borderId="0" xfId="0" applyFont="1"/>
    <xf numFmtId="0" fontId="6" fillId="0" borderId="0" xfId="0" applyFont="1"/>
    <xf numFmtId="0" fontId="9" fillId="0" borderId="0" xfId="0" applyFont="1"/>
    <xf numFmtId="0" fontId="0" fillId="0" borderId="0" xfId="0" applyAlignment="1">
      <alignment horizontal="center"/>
    </xf>
    <xf numFmtId="0" fontId="2" fillId="0" borderId="0" xfId="0" applyFont="1"/>
    <xf numFmtId="0" fontId="10" fillId="0" borderId="0" xfId="0" applyFont="1"/>
    <xf numFmtId="0" fontId="9" fillId="0" borderId="1" xfId="0" applyFont="1" applyBorder="1"/>
    <xf numFmtId="0" fontId="7" fillId="0" borderId="0" xfId="0" applyFont="1"/>
    <xf numFmtId="0" fontId="1" fillId="0" borderId="0" xfId="0" applyFont="1" applyAlignment="1">
      <alignment wrapText="1"/>
    </xf>
    <xf numFmtId="0" fontId="9" fillId="0" borderId="0" xfId="0" applyFont="1" applyAlignment="1">
      <alignment horizontal="center"/>
    </xf>
    <xf numFmtId="0" fontId="8" fillId="0" borderId="0" xfId="0" applyFont="1" applyAlignment="1">
      <alignment horizontal="center"/>
    </xf>
    <xf numFmtId="0" fontId="8" fillId="0" borderId="13" xfId="0" applyFont="1" applyBorder="1" applyAlignment="1">
      <alignment horizontal="center"/>
    </xf>
    <xf numFmtId="0" fontId="9" fillId="0" borderId="11" xfId="0" applyFont="1" applyBorder="1"/>
    <xf numFmtId="0" fontId="8" fillId="0" borderId="3" xfId="0" applyFont="1" applyBorder="1" applyAlignment="1">
      <alignment horizontal="center"/>
    </xf>
    <xf numFmtId="0" fontId="9" fillId="0" borderId="20" xfId="0" applyFont="1" applyBorder="1"/>
    <xf numFmtId="0" fontId="8" fillId="0" borderId="16"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0" fontId="0" fillId="0" borderId="0" xfId="0" applyAlignment="1">
      <alignment horizontal="center" vertical="center"/>
    </xf>
    <xf numFmtId="0" fontId="9" fillId="0" borderId="0" xfId="0" applyFont="1" applyAlignment="1">
      <alignment horizontal="center" vertical="center" wrapText="1"/>
    </xf>
    <xf numFmtId="0" fontId="2" fillId="0" borderId="8" xfId="0" applyFont="1" applyBorder="1"/>
    <xf numFmtId="0" fontId="2" fillId="0" borderId="31" xfId="0" applyFont="1" applyBorder="1"/>
    <xf numFmtId="0" fontId="5" fillId="0" borderId="22" xfId="0" applyFont="1" applyBorder="1" applyAlignment="1">
      <alignment horizontal="center"/>
    </xf>
    <xf numFmtId="0" fontId="7" fillId="3" borderId="11" xfId="0" applyFont="1" applyFill="1" applyBorder="1"/>
    <xf numFmtId="0" fontId="5" fillId="2" borderId="22" xfId="0" applyFont="1" applyFill="1" applyBorder="1" applyAlignment="1">
      <alignment horizontal="center"/>
    </xf>
    <xf numFmtId="0" fontId="2" fillId="3" borderId="5" xfId="0" applyFont="1" applyFill="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1" fillId="4" borderId="22" xfId="0" applyFont="1" applyFill="1" applyBorder="1" applyAlignment="1">
      <alignment horizontal="center"/>
    </xf>
    <xf numFmtId="0" fontId="11" fillId="0" borderId="0" xfId="0" applyFont="1" applyAlignment="1">
      <alignment horizontal="center" vertical="center" wrapText="1"/>
    </xf>
    <xf numFmtId="0" fontId="5" fillId="0" borderId="0" xfId="0" applyFont="1" applyAlignment="1">
      <alignment horizontal="center"/>
    </xf>
    <xf numFmtId="0" fontId="9" fillId="0" borderId="36" xfId="0" applyFont="1" applyBorder="1" applyAlignment="1">
      <alignment horizontal="center"/>
    </xf>
    <xf numFmtId="0" fontId="2" fillId="0" borderId="19" xfId="0" applyFont="1" applyBorder="1" applyAlignment="1">
      <alignment horizontal="center"/>
    </xf>
    <xf numFmtId="0" fontId="2" fillId="0" borderId="0" xfId="0" applyFont="1" applyAlignment="1">
      <alignment horizontal="center"/>
    </xf>
    <xf numFmtId="0" fontId="2" fillId="0" borderId="37" xfId="0" applyFont="1" applyBorder="1"/>
    <xf numFmtId="0" fontId="2" fillId="0" borderId="15" xfId="0" applyFont="1" applyBorder="1"/>
    <xf numFmtId="0" fontId="5" fillId="0" borderId="24" xfId="0" applyFont="1" applyBorder="1" applyAlignment="1">
      <alignment horizontal="center"/>
    </xf>
    <xf numFmtId="0" fontId="5" fillId="2" borderId="17" xfId="0" applyFont="1" applyFill="1" applyBorder="1" applyAlignment="1">
      <alignment horizontal="center"/>
    </xf>
    <xf numFmtId="0" fontId="9" fillId="0" borderId="38" xfId="0" applyFont="1" applyBorder="1" applyAlignment="1">
      <alignment horizontal="center"/>
    </xf>
    <xf numFmtId="0" fontId="9" fillId="0" borderId="39" xfId="0" applyFont="1" applyBorder="1" applyAlignment="1">
      <alignment horizontal="center"/>
    </xf>
    <xf numFmtId="0" fontId="2" fillId="3" borderId="40" xfId="0" applyFont="1" applyFill="1" applyBorder="1" applyAlignment="1">
      <alignment horizontal="center"/>
    </xf>
    <xf numFmtId="0" fontId="5" fillId="2" borderId="0" xfId="0" applyFont="1" applyFill="1" applyAlignment="1">
      <alignment horizontal="center"/>
    </xf>
    <xf numFmtId="0" fontId="5" fillId="0" borderId="6" xfId="0" applyFont="1" applyBorder="1" applyAlignment="1">
      <alignment horizontal="center"/>
    </xf>
    <xf numFmtId="0" fontId="5" fillId="0" borderId="12" xfId="0" applyFont="1" applyBorder="1" applyAlignment="1">
      <alignment horizontal="center" wrapText="1"/>
    </xf>
    <xf numFmtId="0" fontId="6" fillId="0" borderId="14" xfId="0" applyFont="1" applyBorder="1" applyAlignment="1">
      <alignment horizontal="center"/>
    </xf>
    <xf numFmtId="0" fontId="5" fillId="4" borderId="6" xfId="0" applyFont="1" applyFill="1" applyBorder="1" applyAlignment="1">
      <alignment horizontal="center" wrapText="1"/>
    </xf>
    <xf numFmtId="0" fontId="6" fillId="0" borderId="24" xfId="0" applyFont="1" applyBorder="1" applyAlignment="1">
      <alignment horizontal="center"/>
    </xf>
    <xf numFmtId="0" fontId="5" fillId="0" borderId="0" xfId="0" applyFont="1" applyAlignment="1">
      <alignment horizontal="center" wrapText="1"/>
    </xf>
    <xf numFmtId="0" fontId="1" fillId="0" borderId="0" xfId="0" applyFont="1" applyAlignment="1">
      <alignment horizontal="center"/>
    </xf>
    <xf numFmtId="0" fontId="12" fillId="0" borderId="11" xfId="0" applyFont="1" applyBorder="1" applyAlignment="1">
      <alignment horizontal="justify" vertical="center"/>
    </xf>
    <xf numFmtId="0" fontId="13" fillId="0" borderId="1" xfId="0" applyFont="1" applyBorder="1" applyAlignment="1">
      <alignment horizontal="justify" vertical="center"/>
    </xf>
    <xf numFmtId="0" fontId="13" fillId="0" borderId="20" xfId="0" applyFont="1" applyBorder="1" applyAlignment="1">
      <alignment horizontal="justify" vertical="center"/>
    </xf>
    <xf numFmtId="0" fontId="12" fillId="0" borderId="4" xfId="0" applyFont="1" applyBorder="1" applyAlignment="1">
      <alignment horizontal="justify" vertical="center"/>
    </xf>
    <xf numFmtId="0" fontId="12" fillId="0" borderId="10" xfId="0" applyFont="1" applyBorder="1" applyAlignment="1">
      <alignment horizontal="justify" vertical="center"/>
    </xf>
    <xf numFmtId="0" fontId="8" fillId="0" borderId="1" xfId="0" applyFont="1" applyBorder="1"/>
    <xf numFmtId="0" fontId="9" fillId="0" borderId="41" xfId="0" applyFont="1" applyBorder="1" applyAlignment="1">
      <alignment horizontal="center"/>
    </xf>
    <xf numFmtId="0" fontId="9" fillId="0" borderId="24" xfId="0" applyFont="1" applyBorder="1" applyAlignment="1">
      <alignment horizontal="center"/>
    </xf>
    <xf numFmtId="0" fontId="14" fillId="7" borderId="1" xfId="0" applyFont="1" applyFill="1" applyBorder="1" applyAlignment="1">
      <alignment horizontal="center"/>
    </xf>
    <xf numFmtId="0" fontId="14" fillId="5" borderId="1" xfId="0" applyFont="1" applyFill="1" applyBorder="1" applyAlignment="1">
      <alignment horizontal="center"/>
    </xf>
    <xf numFmtId="0" fontId="8" fillId="7" borderId="9" xfId="0" applyFont="1" applyFill="1" applyBorder="1" applyAlignment="1">
      <alignment horizontal="center" vertical="center"/>
    </xf>
    <xf numFmtId="0" fontId="8" fillId="5"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6" xfId="0" applyFont="1" applyFill="1" applyBorder="1" applyAlignment="1">
      <alignment horizontal="center" vertical="center"/>
    </xf>
    <xf numFmtId="0" fontId="8" fillId="5" borderId="22" xfId="0" applyFont="1" applyFill="1" applyBorder="1" applyAlignment="1">
      <alignment horizontal="center" vertical="center"/>
    </xf>
    <xf numFmtId="0" fontId="1" fillId="2" borderId="6" xfId="0" applyFont="1" applyFill="1" applyBorder="1" applyAlignment="1">
      <alignment horizontal="center" vertical="center"/>
    </xf>
    <xf numFmtId="0" fontId="15" fillId="4" borderId="6" xfId="0" applyFont="1" applyFill="1" applyBorder="1" applyAlignment="1">
      <alignment horizontal="center" vertical="center"/>
    </xf>
    <xf numFmtId="0" fontId="0" fillId="7" borderId="33" xfId="0" applyFill="1" applyBorder="1" applyAlignment="1">
      <alignment horizontal="center"/>
    </xf>
    <xf numFmtId="0" fontId="0" fillId="5" borderId="41" xfId="0" applyFill="1" applyBorder="1" applyAlignment="1">
      <alignment horizontal="center"/>
    </xf>
    <xf numFmtId="0" fontId="9" fillId="0" borderId="23" xfId="0" applyFont="1" applyBorder="1" applyAlignment="1">
      <alignment vertical="center" wrapText="1"/>
    </xf>
    <xf numFmtId="0" fontId="9" fillId="0" borderId="27" xfId="0" applyFont="1" applyBorder="1" applyAlignment="1">
      <alignment vertical="center" wrapText="1"/>
    </xf>
    <xf numFmtId="0" fontId="9" fillId="0" borderId="26" xfId="0" applyFont="1" applyBorder="1" applyAlignment="1">
      <alignment horizontal="center" vertical="center" wrapText="1"/>
    </xf>
    <xf numFmtId="0" fontId="7" fillId="3" borderId="26" xfId="0" applyFont="1" applyFill="1" applyBorder="1"/>
    <xf numFmtId="0" fontId="13" fillId="0" borderId="44" xfId="0" applyFont="1" applyBorder="1" applyAlignment="1">
      <alignment horizontal="justify" vertical="center"/>
    </xf>
    <xf numFmtId="0" fontId="9" fillId="0" borderId="44" xfId="0" applyFont="1" applyBorder="1"/>
    <xf numFmtId="0" fontId="14" fillId="7" borderId="2" xfId="0" applyFont="1" applyFill="1" applyBorder="1" applyAlignment="1">
      <alignment horizontal="center"/>
    </xf>
    <xf numFmtId="0" fontId="7" fillId="3" borderId="47" xfId="0" applyFont="1" applyFill="1" applyBorder="1"/>
    <xf numFmtId="0" fontId="8" fillId="5" borderId="20" xfId="0" applyFont="1" applyFill="1" applyBorder="1"/>
    <xf numFmtId="0" fontId="9" fillId="0" borderId="1" xfId="0" applyFont="1" applyBorder="1" applyAlignment="1">
      <alignment horizontal="center" vertical="center" wrapText="1"/>
    </xf>
    <xf numFmtId="0" fontId="9" fillId="6" borderId="11" xfId="0" applyFont="1" applyFill="1" applyBorder="1"/>
    <xf numFmtId="0" fontId="8" fillId="6" borderId="3" xfId="0" applyFont="1" applyFill="1" applyBorder="1" applyAlignment="1">
      <alignment horizontal="center"/>
    </xf>
    <xf numFmtId="0" fontId="9" fillId="6" borderId="1" xfId="0" applyFont="1" applyFill="1" applyBorder="1"/>
    <xf numFmtId="0" fontId="8" fillId="6" borderId="13" xfId="0" applyFont="1" applyFill="1" applyBorder="1" applyAlignment="1">
      <alignment horizontal="center"/>
    </xf>
    <xf numFmtId="0" fontId="8" fillId="6" borderId="45" xfId="0" applyFont="1" applyFill="1" applyBorder="1" applyAlignment="1">
      <alignment horizontal="center"/>
    </xf>
    <xf numFmtId="0" fontId="8" fillId="6" borderId="46" xfId="0" applyFont="1" applyFill="1" applyBorder="1" applyAlignment="1">
      <alignment horizontal="center"/>
    </xf>
    <xf numFmtId="0" fontId="0" fillId="0" borderId="0" xfId="0" applyAlignment="1">
      <alignment horizont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6" xfId="0" applyFont="1" applyBorder="1" applyAlignment="1">
      <alignment horizontal="center" vertical="center"/>
    </xf>
    <xf numFmtId="0" fontId="1" fillId="0" borderId="25" xfId="0" applyFont="1"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9" fillId="0" borderId="2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7" xfId="0" applyFont="1" applyBorder="1" applyAlignment="1">
      <alignment horizontal="center" vertical="center" wrapText="1"/>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2" fillId="0" borderId="12" xfId="0" applyFont="1" applyBorder="1" applyAlignment="1">
      <alignment horizontal="center"/>
    </xf>
    <xf numFmtId="0" fontId="2" fillId="0" borderId="17" xfId="0" applyFont="1" applyBorder="1" applyAlignment="1">
      <alignment horizontal="center"/>
    </xf>
    <xf numFmtId="0" fontId="17"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8" fillId="6" borderId="21"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22"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 fillId="0" borderId="0" xfId="0" applyFont="1" applyAlignment="1">
      <alignment horizontal="center"/>
    </xf>
    <xf numFmtId="0" fontId="15" fillId="4" borderId="19" xfId="0" applyFont="1" applyFill="1" applyBorder="1" applyAlignment="1">
      <alignment horizontal="center" vertical="center" wrapText="1"/>
    </xf>
    <xf numFmtId="0" fontId="15" fillId="4" borderId="41" xfId="0" applyFont="1" applyFill="1" applyBorder="1" applyAlignment="1">
      <alignment horizontal="center" vertical="center" wrapText="1"/>
    </xf>
    <xf numFmtId="0" fontId="14" fillId="7" borderId="42" xfId="0" applyFont="1" applyFill="1" applyBorder="1" applyAlignment="1">
      <alignment horizontal="center"/>
    </xf>
    <xf numFmtId="0" fontId="14" fillId="7" borderId="11" xfId="0" applyFont="1" applyFill="1" applyBorder="1" applyAlignment="1">
      <alignment horizontal="center"/>
    </xf>
    <xf numFmtId="0" fontId="7" fillId="5" borderId="43" xfId="0" applyFont="1" applyFill="1" applyBorder="1" applyAlignment="1">
      <alignment horizontal="center"/>
    </xf>
    <xf numFmtId="0" fontId="7" fillId="5" borderId="1" xfId="0" applyFont="1" applyFill="1" applyBorder="1" applyAlignment="1">
      <alignment horizontal="center"/>
    </xf>
    <xf numFmtId="0" fontId="11" fillId="6" borderId="7"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20" fillId="3" borderId="47" xfId="0" applyFont="1" applyFill="1" applyBorder="1" applyAlignment="1">
      <alignment horizontal="left" vertical="center" wrapText="1"/>
    </xf>
    <xf numFmtId="0" fontId="20" fillId="3" borderId="50" xfId="0" applyFont="1" applyFill="1" applyBorder="1" applyAlignment="1">
      <alignment horizontal="left" vertical="center" wrapText="1"/>
    </xf>
    <xf numFmtId="0" fontId="8" fillId="6" borderId="48" xfId="0" applyFont="1" applyFill="1" applyBorder="1" applyAlignment="1">
      <alignment horizontal="center"/>
    </xf>
    <xf numFmtId="0" fontId="8" fillId="6" borderId="16" xfId="0" applyFont="1" applyFill="1" applyBorder="1" applyAlignment="1">
      <alignment horizontal="center"/>
    </xf>
  </cellXfs>
  <cellStyles count="11">
    <cellStyle name="Euro" xfId="1"/>
    <cellStyle name="Lien hypertexte" xfId="3" builtinId="8" hidden="1"/>
    <cellStyle name="Lien hypertexte" xfId="5" builtinId="8" hidden="1"/>
    <cellStyle name="Lien hypertexte" xfId="7" builtinId="8" hidden="1"/>
    <cellStyle name="Lien hypertexte visité" xfId="4" builtinId="9" hidden="1"/>
    <cellStyle name="Lien hypertexte visité" xfId="6" builtinId="9" hidden="1"/>
    <cellStyle name="Lien hypertexte visité" xfId="8" builtinId="9" hidden="1"/>
    <cellStyle name="Normal" xfId="0" builtinId="0"/>
    <cellStyle name="Normal 2" xfId="2"/>
    <cellStyle name="Normal 3" xfId="10"/>
    <cellStyle name="Pourcentage 2" xfI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1</xdr:row>
      <xdr:rowOff>28575</xdr:rowOff>
    </xdr:from>
    <xdr:to>
      <xdr:col>8</xdr:col>
      <xdr:colOff>733425</xdr:colOff>
      <xdr:row>1</xdr:row>
      <xdr:rowOff>704850</xdr:rowOff>
    </xdr:to>
    <xdr:pic>
      <xdr:nvPicPr>
        <xdr:cNvPr id="2" name="Image 1">
          <a:extLst>
            <a:ext uri="{FF2B5EF4-FFF2-40B4-BE49-F238E27FC236}">
              <a16:creationId xmlns:a16="http://schemas.microsoft.com/office/drawing/2014/main" id="{02B5C4F5-26CF-E171-6DD9-3B0F81ED996D}"/>
            </a:ext>
          </a:extLst>
        </xdr:cNvPr>
        <xdr:cNvPicPr>
          <a:picLocks noChangeAspect="1"/>
        </xdr:cNvPicPr>
      </xdr:nvPicPr>
      <xdr:blipFill>
        <a:blip xmlns:r="http://schemas.openxmlformats.org/officeDocument/2006/relationships" r:embed="rId1"/>
        <a:stretch>
          <a:fillRect/>
        </a:stretch>
      </xdr:blipFill>
      <xdr:spPr>
        <a:xfrm>
          <a:off x="6858000" y="200025"/>
          <a:ext cx="1609725" cy="676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ude Petignier" id="{2A9E067C-795A-4F3E-80B5-8A3ACD4F30E2}" userId="S::aupetign@univ-lyon2.fr::0cfc3b39-2d69-4650-8169-3d8fdd988ac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1-04-13T13:04:30.86" personId="{2A9E067C-795A-4F3E-80B5-8A3ACD4F30E2}" id="{8C4099BA-2861-4F40-AD06-798EEAE33623}">
    <text>ce programme est contractuel et donné à l'entreprise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78"/>
  <sheetViews>
    <sheetView tabSelected="1" workbookViewId="0">
      <selection activeCell="Q46" sqref="Q46"/>
    </sheetView>
  </sheetViews>
  <sheetFormatPr baseColWidth="10" defaultColWidth="11.44140625" defaultRowHeight="13.2" x14ac:dyDescent="0.25"/>
  <cols>
    <col min="1" max="1" width="5.109375" customWidth="1"/>
    <col min="3" max="3" width="34.88671875" customWidth="1"/>
    <col min="4" max="4" width="7.44140625" customWidth="1"/>
    <col min="5" max="5" width="36" customWidth="1"/>
    <col min="6" max="7" width="5.109375" customWidth="1"/>
    <col min="8" max="8" width="10.88671875" style="4" customWidth="1"/>
    <col min="9" max="9" width="11.88671875" style="4" customWidth="1"/>
    <col min="12" max="12" width="9.88671875" hidden="1" customWidth="1"/>
    <col min="13" max="13" width="11" hidden="1" customWidth="1"/>
  </cols>
  <sheetData>
    <row r="1" spans="2:13" ht="13.8" thickBot="1" x14ac:dyDescent="0.3"/>
    <row r="2" spans="2:13" ht="62.1" customHeight="1" thickBot="1" x14ac:dyDescent="0.3">
      <c r="B2" s="104" t="s">
        <v>159</v>
      </c>
      <c r="C2" s="105"/>
      <c r="D2" s="105"/>
      <c r="E2" s="105"/>
      <c r="F2" s="105"/>
      <c r="G2" s="105"/>
      <c r="H2" s="105"/>
      <c r="I2" s="105"/>
      <c r="L2" s="33"/>
      <c r="M2" s="33"/>
    </row>
    <row r="3" spans="2:13" ht="174" customHeight="1" thickBot="1" x14ac:dyDescent="0.3">
      <c r="B3" s="120" t="s">
        <v>157</v>
      </c>
      <c r="C3" s="121"/>
      <c r="D3" s="122" t="s">
        <v>158</v>
      </c>
      <c r="E3" s="122"/>
      <c r="F3" s="122"/>
      <c r="G3" s="122"/>
      <c r="H3" s="122"/>
      <c r="I3" s="123"/>
    </row>
    <row r="4" spans="2:13" ht="14.1" customHeight="1" thickBot="1" x14ac:dyDescent="0.3">
      <c r="B4" s="106" t="s">
        <v>155</v>
      </c>
      <c r="C4" s="107"/>
      <c r="D4" s="107"/>
      <c r="E4" s="107"/>
      <c r="F4" s="107"/>
      <c r="G4" s="107"/>
      <c r="H4" s="107"/>
      <c r="I4" s="107"/>
      <c r="J4" s="89"/>
      <c r="K4" s="89"/>
      <c r="L4" s="27"/>
      <c r="M4" s="27"/>
    </row>
    <row r="5" spans="2:13" ht="29.4" customHeight="1" thickBot="1" x14ac:dyDescent="0.3">
      <c r="B5" s="102" t="s">
        <v>0</v>
      </c>
      <c r="C5" s="103"/>
      <c r="D5" s="102" t="s">
        <v>1</v>
      </c>
      <c r="E5" s="103"/>
      <c r="F5" s="22" t="s">
        <v>2</v>
      </c>
      <c r="G5" s="23" t="s">
        <v>3</v>
      </c>
      <c r="H5" s="47" t="s">
        <v>4</v>
      </c>
      <c r="I5" s="49" t="s">
        <v>5</v>
      </c>
      <c r="J5" s="51"/>
      <c r="K5" s="51"/>
      <c r="L5" s="41" t="s">
        <v>6</v>
      </c>
      <c r="M5" s="26" t="s">
        <v>7</v>
      </c>
    </row>
    <row r="6" spans="2:13" ht="13.8" thickBot="1" x14ac:dyDescent="0.3">
      <c r="E6" s="6"/>
      <c r="F6" s="2"/>
      <c r="G6" s="2"/>
      <c r="H6" s="48"/>
      <c r="I6" s="50"/>
    </row>
    <row r="7" spans="2:13" ht="14.1" customHeight="1" thickBot="1" x14ac:dyDescent="0.3">
      <c r="B7" s="93" t="s">
        <v>8</v>
      </c>
      <c r="C7" s="96" t="s">
        <v>9</v>
      </c>
      <c r="D7" s="25" t="s">
        <v>10</v>
      </c>
      <c r="E7" s="53" t="s">
        <v>11</v>
      </c>
      <c r="F7" s="13">
        <v>20</v>
      </c>
      <c r="G7" s="13"/>
      <c r="H7" s="14">
        <f t="shared" ref="H7:H34" si="0">G7+F7</f>
        <v>20</v>
      </c>
      <c r="I7" s="99">
        <f>H7+H8+H9+H10</f>
        <v>40</v>
      </c>
      <c r="L7" s="29" t="s">
        <v>12</v>
      </c>
      <c r="M7" s="17">
        <v>0.2</v>
      </c>
    </row>
    <row r="8" spans="2:13" ht="14.4" thickBot="1" x14ac:dyDescent="0.3">
      <c r="B8" s="94"/>
      <c r="C8" s="97"/>
      <c r="D8" s="25" t="s">
        <v>13</v>
      </c>
      <c r="E8" s="53" t="s">
        <v>14</v>
      </c>
      <c r="F8" s="7">
        <v>20</v>
      </c>
      <c r="G8" s="7"/>
      <c r="H8" s="12">
        <f t="shared" si="0"/>
        <v>20</v>
      </c>
      <c r="I8" s="100"/>
      <c r="L8" s="30" t="s">
        <v>15</v>
      </c>
      <c r="M8" s="18">
        <v>0.8</v>
      </c>
    </row>
    <row r="9" spans="2:13" ht="16.5" hidden="1" customHeight="1" thickBot="1" x14ac:dyDescent="0.3">
      <c r="B9" s="94"/>
      <c r="C9" s="97"/>
      <c r="D9" s="25" t="s">
        <v>16</v>
      </c>
      <c r="E9" s="54"/>
      <c r="F9" s="7"/>
      <c r="G9" s="7"/>
      <c r="H9" s="12">
        <f t="shared" si="0"/>
        <v>0</v>
      </c>
      <c r="I9" s="100"/>
      <c r="L9" s="30"/>
      <c r="M9" s="18"/>
    </row>
    <row r="10" spans="2:13" ht="13.8" hidden="1" thickBot="1" x14ac:dyDescent="0.3">
      <c r="B10" s="95"/>
      <c r="C10" s="98"/>
      <c r="D10" s="25" t="s">
        <v>17</v>
      </c>
      <c r="E10" s="55"/>
      <c r="F10" s="15"/>
      <c r="G10" s="15"/>
      <c r="H10" s="16">
        <f t="shared" si="0"/>
        <v>0</v>
      </c>
      <c r="I10" s="101"/>
      <c r="L10" s="42"/>
      <c r="M10" s="35"/>
    </row>
    <row r="11" spans="2:13" ht="14.1" customHeight="1" thickBot="1" x14ac:dyDescent="0.3">
      <c r="B11" s="93" t="s">
        <v>18</v>
      </c>
      <c r="C11" s="96" t="s">
        <v>19</v>
      </c>
      <c r="D11" s="25" t="s">
        <v>20</v>
      </c>
      <c r="E11" s="53" t="s">
        <v>21</v>
      </c>
      <c r="F11" s="13">
        <v>16</v>
      </c>
      <c r="G11" s="13"/>
      <c r="H11" s="14">
        <f t="shared" si="0"/>
        <v>16</v>
      </c>
      <c r="I11" s="99">
        <f>H11+H12+H13+H14</f>
        <v>32</v>
      </c>
      <c r="L11" s="29"/>
      <c r="M11" s="17"/>
    </row>
    <row r="12" spans="2:13" ht="14.4" thickBot="1" x14ac:dyDescent="0.3">
      <c r="B12" s="94"/>
      <c r="C12" s="97"/>
      <c r="D12" s="25" t="s">
        <v>22</v>
      </c>
      <c r="E12" s="53" t="s">
        <v>23</v>
      </c>
      <c r="F12" s="7">
        <v>16</v>
      </c>
      <c r="G12" s="7"/>
      <c r="H12" s="12">
        <f t="shared" si="0"/>
        <v>16</v>
      </c>
      <c r="I12" s="100"/>
      <c r="L12" s="30"/>
      <c r="M12" s="18"/>
    </row>
    <row r="13" spans="2:13" ht="16.5" hidden="1" customHeight="1" thickBot="1" x14ac:dyDescent="0.3">
      <c r="B13" s="94"/>
      <c r="C13" s="97"/>
      <c r="D13" s="25" t="s">
        <v>24</v>
      </c>
      <c r="E13" s="54"/>
      <c r="F13" s="7"/>
      <c r="G13" s="7"/>
      <c r="H13" s="12">
        <f t="shared" si="0"/>
        <v>0</v>
      </c>
      <c r="I13" s="100"/>
      <c r="L13" s="30"/>
      <c r="M13" s="18"/>
    </row>
    <row r="14" spans="2:13" ht="13.8" hidden="1" thickBot="1" x14ac:dyDescent="0.3">
      <c r="B14" s="95"/>
      <c r="C14" s="98"/>
      <c r="D14" s="25" t="s">
        <v>25</v>
      </c>
      <c r="E14" s="55"/>
      <c r="F14" s="15"/>
      <c r="G14" s="15"/>
      <c r="H14" s="16">
        <f t="shared" si="0"/>
        <v>0</v>
      </c>
      <c r="I14" s="101"/>
      <c r="L14" s="31"/>
      <c r="M14" s="19"/>
    </row>
    <row r="15" spans="2:13" ht="14.4" thickBot="1" x14ac:dyDescent="0.3">
      <c r="B15" s="93" t="s">
        <v>26</v>
      </c>
      <c r="C15" s="96" t="s">
        <v>27</v>
      </c>
      <c r="D15" s="25" t="s">
        <v>28</v>
      </c>
      <c r="E15" s="53" t="s">
        <v>29</v>
      </c>
      <c r="F15" s="13">
        <v>20</v>
      </c>
      <c r="G15" s="13">
        <v>13</v>
      </c>
      <c r="H15" s="14">
        <f t="shared" si="0"/>
        <v>33</v>
      </c>
      <c r="I15" s="99">
        <f>H15+H16+H17+H18</f>
        <v>33</v>
      </c>
      <c r="L15" s="29"/>
      <c r="M15" s="17"/>
    </row>
    <row r="16" spans="2:13" ht="13.8" hidden="1" thickBot="1" x14ac:dyDescent="0.3">
      <c r="B16" s="94"/>
      <c r="C16" s="97"/>
      <c r="D16" s="25" t="s">
        <v>30</v>
      </c>
      <c r="E16" s="54"/>
      <c r="F16" s="7"/>
      <c r="G16" s="7"/>
      <c r="H16" s="12">
        <f t="shared" si="0"/>
        <v>0</v>
      </c>
      <c r="I16" s="100"/>
      <c r="L16" s="30"/>
      <c r="M16" s="18"/>
    </row>
    <row r="17" spans="2:13" ht="13.8" hidden="1" thickBot="1" x14ac:dyDescent="0.3">
      <c r="B17" s="94"/>
      <c r="C17" s="97"/>
      <c r="D17" s="25" t="s">
        <v>31</v>
      </c>
      <c r="E17" s="54"/>
      <c r="F17" s="7"/>
      <c r="G17" s="7"/>
      <c r="H17" s="12">
        <f t="shared" si="0"/>
        <v>0</v>
      </c>
      <c r="I17" s="100"/>
      <c r="L17" s="30"/>
      <c r="M17" s="18"/>
    </row>
    <row r="18" spans="2:13" ht="13.8" hidden="1" thickBot="1" x14ac:dyDescent="0.3">
      <c r="B18" s="95"/>
      <c r="C18" s="98"/>
      <c r="D18" s="25" t="s">
        <v>32</v>
      </c>
      <c r="E18" s="55"/>
      <c r="F18" s="15"/>
      <c r="G18" s="15"/>
      <c r="H18" s="16">
        <f t="shared" si="0"/>
        <v>0</v>
      </c>
      <c r="I18" s="101"/>
      <c r="L18" s="31"/>
      <c r="M18" s="19"/>
    </row>
    <row r="19" spans="2:13" ht="14.4" thickBot="1" x14ac:dyDescent="0.3">
      <c r="B19" s="93" t="s">
        <v>33</v>
      </c>
      <c r="C19" s="96" t="s">
        <v>34</v>
      </c>
      <c r="D19" s="25" t="s">
        <v>35</v>
      </c>
      <c r="E19" s="53" t="s">
        <v>36</v>
      </c>
      <c r="F19" s="13">
        <v>20</v>
      </c>
      <c r="G19" s="13">
        <v>13</v>
      </c>
      <c r="H19" s="14">
        <f t="shared" si="0"/>
        <v>33</v>
      </c>
      <c r="I19" s="99">
        <f>H19+H20+H21+H22</f>
        <v>33</v>
      </c>
      <c r="L19" s="29"/>
      <c r="M19" s="17"/>
    </row>
    <row r="20" spans="2:13" ht="13.8" hidden="1" thickBot="1" x14ac:dyDescent="0.3">
      <c r="B20" s="94"/>
      <c r="C20" s="97"/>
      <c r="D20" s="25" t="s">
        <v>37</v>
      </c>
      <c r="E20" s="54"/>
      <c r="F20" s="7"/>
      <c r="G20" s="7"/>
      <c r="H20" s="12">
        <f t="shared" si="0"/>
        <v>0</v>
      </c>
      <c r="I20" s="100"/>
      <c r="L20" s="30"/>
      <c r="M20" s="18"/>
    </row>
    <row r="21" spans="2:13" ht="13.8" hidden="1" thickBot="1" x14ac:dyDescent="0.3">
      <c r="B21" s="94"/>
      <c r="C21" s="97"/>
      <c r="D21" s="25" t="s">
        <v>38</v>
      </c>
      <c r="E21" s="54"/>
      <c r="F21" s="7"/>
      <c r="G21" s="7"/>
      <c r="H21" s="12">
        <f t="shared" si="0"/>
        <v>0</v>
      </c>
      <c r="I21" s="100"/>
      <c r="L21" s="30"/>
      <c r="M21" s="18"/>
    </row>
    <row r="22" spans="2:13" ht="13.8" hidden="1" thickBot="1" x14ac:dyDescent="0.3">
      <c r="B22" s="95"/>
      <c r="C22" s="98"/>
      <c r="D22" s="25" t="s">
        <v>39</v>
      </c>
      <c r="E22" s="55"/>
      <c r="F22" s="15"/>
      <c r="G22" s="15"/>
      <c r="H22" s="16">
        <f t="shared" si="0"/>
        <v>0</v>
      </c>
      <c r="I22" s="101"/>
      <c r="L22" s="31"/>
      <c r="M22" s="19"/>
    </row>
    <row r="23" spans="2:13" ht="14.4" thickBot="1" x14ac:dyDescent="0.3">
      <c r="B23" s="93" t="s">
        <v>40</v>
      </c>
      <c r="C23" s="96" t="s">
        <v>41</v>
      </c>
      <c r="D23" s="25" t="s">
        <v>42</v>
      </c>
      <c r="E23" s="53" t="s">
        <v>43</v>
      </c>
      <c r="F23" s="13">
        <v>20</v>
      </c>
      <c r="G23" s="13"/>
      <c r="H23" s="14">
        <f t="shared" si="0"/>
        <v>20</v>
      </c>
      <c r="I23" s="99">
        <f>H23+H24+H25+H26</f>
        <v>20</v>
      </c>
      <c r="L23" s="29"/>
      <c r="M23" s="17"/>
    </row>
    <row r="24" spans="2:13" ht="13.8" thickBot="1" x14ac:dyDescent="0.3">
      <c r="B24" s="94"/>
      <c r="C24" s="97"/>
      <c r="D24" s="25"/>
      <c r="E24" s="54"/>
      <c r="F24" s="7"/>
      <c r="G24" s="7"/>
      <c r="H24" s="12"/>
      <c r="I24" s="100"/>
      <c r="L24" s="30"/>
      <c r="M24" s="18"/>
    </row>
    <row r="25" spans="2:13" ht="13.8" thickBot="1" x14ac:dyDescent="0.3">
      <c r="B25" s="94"/>
      <c r="C25" s="97"/>
      <c r="D25" s="25"/>
      <c r="E25" s="54"/>
      <c r="F25" s="7"/>
      <c r="G25" s="7"/>
      <c r="H25" s="12"/>
      <c r="I25" s="100"/>
      <c r="L25" s="30"/>
      <c r="M25" s="18"/>
    </row>
    <row r="26" spans="2:13" ht="13.8" thickBot="1" x14ac:dyDescent="0.3">
      <c r="B26" s="95"/>
      <c r="C26" s="98"/>
      <c r="D26" s="25"/>
      <c r="E26" s="55"/>
      <c r="F26" s="15"/>
      <c r="G26" s="15"/>
      <c r="H26" s="16"/>
      <c r="I26" s="101"/>
      <c r="L26" s="31"/>
      <c r="M26" s="19"/>
    </row>
    <row r="27" spans="2:13" ht="14.4" thickBot="1" x14ac:dyDescent="0.3">
      <c r="B27" s="93" t="s">
        <v>44</v>
      </c>
      <c r="C27" s="96" t="s">
        <v>45</v>
      </c>
      <c r="D27" s="25" t="s">
        <v>46</v>
      </c>
      <c r="E27" s="53" t="s">
        <v>47</v>
      </c>
      <c r="F27" s="13"/>
      <c r="G27" s="13">
        <v>18</v>
      </c>
      <c r="H27" s="14">
        <f t="shared" si="0"/>
        <v>18</v>
      </c>
      <c r="I27" s="99">
        <f>H27+H28+H29+H30</f>
        <v>18</v>
      </c>
      <c r="L27" s="29"/>
      <c r="M27" s="17"/>
    </row>
    <row r="28" spans="2:13" ht="13.8" hidden="1" thickBot="1" x14ac:dyDescent="0.3">
      <c r="B28" s="94"/>
      <c r="C28" s="97"/>
      <c r="D28" s="25" t="s">
        <v>48</v>
      </c>
      <c r="E28" s="54"/>
      <c r="F28" s="7"/>
      <c r="G28" s="7"/>
      <c r="H28" s="12">
        <f t="shared" si="0"/>
        <v>0</v>
      </c>
      <c r="I28" s="100"/>
      <c r="L28" s="30"/>
      <c r="M28" s="18"/>
    </row>
    <row r="29" spans="2:13" ht="13.8" hidden="1" thickBot="1" x14ac:dyDescent="0.3">
      <c r="B29" s="94"/>
      <c r="C29" s="97"/>
      <c r="D29" s="25" t="s">
        <v>49</v>
      </c>
      <c r="E29" s="54"/>
      <c r="F29" s="7"/>
      <c r="G29" s="7"/>
      <c r="H29" s="12">
        <f t="shared" si="0"/>
        <v>0</v>
      </c>
      <c r="I29" s="100"/>
      <c r="L29" s="30"/>
      <c r="M29" s="18"/>
    </row>
    <row r="30" spans="2:13" ht="13.8" hidden="1" thickBot="1" x14ac:dyDescent="0.3">
      <c r="B30" s="94"/>
      <c r="C30" s="97"/>
      <c r="D30" s="76" t="s">
        <v>50</v>
      </c>
      <c r="E30" s="77"/>
      <c r="F30" s="78"/>
      <c r="G30" s="78"/>
      <c r="H30" s="11">
        <f t="shared" si="0"/>
        <v>0</v>
      </c>
      <c r="I30" s="101"/>
      <c r="L30" s="42"/>
      <c r="M30" s="19"/>
    </row>
    <row r="31" spans="2:13" ht="14.4" thickBot="1" x14ac:dyDescent="0.3">
      <c r="B31" s="93" t="s">
        <v>51</v>
      </c>
      <c r="C31" s="96" t="s">
        <v>52</v>
      </c>
      <c r="D31" s="25" t="s">
        <v>53</v>
      </c>
      <c r="E31" s="56" t="s">
        <v>54</v>
      </c>
      <c r="F31" s="13"/>
      <c r="G31" s="13">
        <v>12</v>
      </c>
      <c r="H31" s="87">
        <f t="shared" si="0"/>
        <v>12</v>
      </c>
      <c r="I31" s="108">
        <f>H31+H32+H33+H34</f>
        <v>20</v>
      </c>
      <c r="L31" s="29"/>
      <c r="M31" s="17"/>
    </row>
    <row r="32" spans="2:13" ht="14.4" hidden="1" thickBot="1" x14ac:dyDescent="0.3">
      <c r="B32" s="94"/>
      <c r="C32" s="97"/>
      <c r="D32" s="25" t="s">
        <v>55</v>
      </c>
      <c r="E32" s="57" t="s">
        <v>56</v>
      </c>
      <c r="F32" s="7">
        <v>0</v>
      </c>
      <c r="G32" s="7"/>
      <c r="H32" s="88">
        <f t="shared" si="0"/>
        <v>0</v>
      </c>
      <c r="I32" s="109"/>
      <c r="L32" s="30"/>
      <c r="M32" s="18"/>
    </row>
    <row r="33" spans="2:13" ht="14.4" thickBot="1" x14ac:dyDescent="0.3">
      <c r="B33" s="94"/>
      <c r="C33" s="97"/>
      <c r="D33" s="25" t="s">
        <v>57</v>
      </c>
      <c r="E33" s="57" t="s">
        <v>58</v>
      </c>
      <c r="F33" s="7"/>
      <c r="G33" s="7">
        <v>8</v>
      </c>
      <c r="H33" s="88">
        <v>8</v>
      </c>
      <c r="I33" s="109"/>
      <c r="L33" s="30"/>
      <c r="M33" s="18"/>
    </row>
    <row r="34" spans="2:13" ht="13.8" hidden="1" thickBot="1" x14ac:dyDescent="0.3">
      <c r="B34" s="94"/>
      <c r="C34" s="97"/>
      <c r="D34" s="25" t="s">
        <v>59</v>
      </c>
      <c r="E34" s="58" t="s">
        <v>60</v>
      </c>
      <c r="F34" s="7">
        <v>0</v>
      </c>
      <c r="G34" s="7"/>
      <c r="H34" s="88">
        <f t="shared" si="0"/>
        <v>0</v>
      </c>
      <c r="I34" s="110"/>
      <c r="L34" s="30"/>
      <c r="M34" s="18"/>
    </row>
    <row r="35" spans="2:13" ht="12.6" customHeight="1" thickBot="1" x14ac:dyDescent="0.3">
      <c r="B35" s="95"/>
      <c r="C35" s="98"/>
      <c r="D35" s="80" t="s">
        <v>61</v>
      </c>
      <c r="E35" s="81" t="s">
        <v>62</v>
      </c>
      <c r="F35" s="15"/>
      <c r="G35" s="15">
        <v>0</v>
      </c>
      <c r="H35" s="124">
        <v>30</v>
      </c>
      <c r="I35" s="67">
        <v>30</v>
      </c>
      <c r="L35" s="31"/>
      <c r="M35" s="19"/>
    </row>
    <row r="36" spans="2:13" ht="12.6" customHeight="1" thickBot="1" x14ac:dyDescent="0.3">
      <c r="B36" s="20"/>
      <c r="C36" s="20"/>
      <c r="D36" s="20"/>
      <c r="E36" s="20"/>
      <c r="F36" s="3"/>
      <c r="G36" s="3"/>
      <c r="H36" s="79" t="s">
        <v>63</v>
      </c>
      <c r="I36" s="63">
        <f>SUM(I7:I34)</f>
        <v>196</v>
      </c>
      <c r="L36" s="59"/>
      <c r="M36" s="60"/>
    </row>
    <row r="37" spans="2:13" ht="17.100000000000001" customHeight="1" thickBot="1" x14ac:dyDescent="0.3">
      <c r="B37" s="20"/>
      <c r="C37" s="20"/>
      <c r="D37" s="20"/>
      <c r="E37" s="20"/>
      <c r="F37" s="3"/>
      <c r="G37" s="3"/>
      <c r="H37" s="62" t="s">
        <v>64</v>
      </c>
      <c r="I37" s="64">
        <f>H35</f>
        <v>30</v>
      </c>
      <c r="L37" s="59"/>
      <c r="M37" s="60"/>
    </row>
    <row r="38" spans="2:13" ht="18" customHeight="1" thickBot="1" x14ac:dyDescent="0.3">
      <c r="B38" s="20"/>
      <c r="C38" s="21"/>
      <c r="D38" s="8"/>
      <c r="E38" s="3"/>
      <c r="F38" s="3"/>
      <c r="G38" s="3"/>
      <c r="H38" s="66" t="s">
        <v>65</v>
      </c>
      <c r="I38" s="65">
        <f>I37+I36</f>
        <v>226</v>
      </c>
      <c r="L38" s="43"/>
      <c r="M38" s="28"/>
    </row>
    <row r="39" spans="2:13" ht="14.1" customHeight="1" thickBot="1" x14ac:dyDescent="0.3">
      <c r="B39" s="106" t="s">
        <v>156</v>
      </c>
      <c r="C39" s="107"/>
      <c r="D39" s="107"/>
      <c r="E39" s="107"/>
      <c r="F39" s="107"/>
      <c r="G39" s="107"/>
      <c r="H39" s="107"/>
      <c r="I39" s="107"/>
      <c r="L39" s="44"/>
      <c r="M39" s="44"/>
    </row>
    <row r="40" spans="2:13" ht="13.8" thickBot="1" x14ac:dyDescent="0.3">
      <c r="B40" s="102" t="s">
        <v>0</v>
      </c>
      <c r="C40" s="103"/>
      <c r="D40" s="102" t="s">
        <v>1</v>
      </c>
      <c r="E40" s="103"/>
      <c r="F40" s="22" t="s">
        <v>2</v>
      </c>
      <c r="G40" s="23" t="s">
        <v>3</v>
      </c>
      <c r="H40" s="24" t="s">
        <v>66</v>
      </c>
      <c r="I40" s="46" t="s">
        <v>67</v>
      </c>
      <c r="L40" s="45" t="s">
        <v>6</v>
      </c>
      <c r="M40" s="45" t="s">
        <v>7</v>
      </c>
    </row>
    <row r="41" spans="2:13" ht="13.8" thickBot="1" x14ac:dyDescent="0.3">
      <c r="B41" s="36"/>
      <c r="C41" s="37"/>
      <c r="D41" s="37"/>
      <c r="E41" s="37"/>
      <c r="F41" s="38"/>
      <c r="G41" s="39"/>
      <c r="H41" s="34"/>
      <c r="I41" s="40"/>
    </row>
    <row r="42" spans="2:13" ht="14.1" customHeight="1" thickBot="1" x14ac:dyDescent="0.3">
      <c r="B42" s="93" t="s">
        <v>68</v>
      </c>
      <c r="C42" s="96" t="s">
        <v>69</v>
      </c>
      <c r="D42" s="25" t="s">
        <v>70</v>
      </c>
      <c r="E42" s="53" t="s">
        <v>69</v>
      </c>
      <c r="F42" s="13">
        <v>20</v>
      </c>
      <c r="G42" s="13">
        <v>13</v>
      </c>
      <c r="H42" s="14">
        <f>G42+F42</f>
        <v>33</v>
      </c>
      <c r="I42" s="99">
        <f>H42+H43+H44+H45</f>
        <v>33</v>
      </c>
      <c r="L42" s="10" t="s">
        <v>12</v>
      </c>
      <c r="M42" s="10">
        <v>0.2</v>
      </c>
    </row>
    <row r="43" spans="2:13" ht="14.4" hidden="1" thickBot="1" x14ac:dyDescent="0.3">
      <c r="B43" s="94"/>
      <c r="C43" s="97"/>
      <c r="D43" s="25" t="s">
        <v>71</v>
      </c>
      <c r="E43" s="53"/>
      <c r="F43" s="7"/>
      <c r="G43" s="7"/>
      <c r="H43" s="12">
        <f t="shared" ref="H43:H67" si="1">G43+F43</f>
        <v>0</v>
      </c>
      <c r="I43" s="100"/>
      <c r="L43" s="10" t="s">
        <v>15</v>
      </c>
      <c r="M43" s="10">
        <v>0.8</v>
      </c>
    </row>
    <row r="44" spans="2:13" ht="16.5" hidden="1" customHeight="1" thickBot="1" x14ac:dyDescent="0.3">
      <c r="B44" s="94"/>
      <c r="C44" s="97"/>
      <c r="D44" s="25" t="s">
        <v>72</v>
      </c>
      <c r="E44" s="53"/>
      <c r="F44" s="7"/>
      <c r="G44" s="7"/>
      <c r="H44" s="12">
        <f t="shared" si="1"/>
        <v>0</v>
      </c>
      <c r="I44" s="100"/>
      <c r="L44" s="10"/>
      <c r="M44" s="10"/>
    </row>
    <row r="45" spans="2:13" ht="14.4" hidden="1" thickBot="1" x14ac:dyDescent="0.3">
      <c r="B45" s="95"/>
      <c r="C45" s="98"/>
      <c r="D45" s="25" t="s">
        <v>73</v>
      </c>
      <c r="E45" s="53"/>
      <c r="F45" s="15"/>
      <c r="G45" s="15"/>
      <c r="H45" s="16"/>
      <c r="I45" s="101"/>
      <c r="L45" s="10"/>
      <c r="M45" s="10"/>
    </row>
    <row r="46" spans="2:13" ht="27.6" customHeight="1" thickBot="1" x14ac:dyDescent="0.3">
      <c r="B46" s="93" t="s">
        <v>74</v>
      </c>
      <c r="C46" s="96" t="s">
        <v>75</v>
      </c>
      <c r="D46" s="25" t="s">
        <v>76</v>
      </c>
      <c r="E46" s="53" t="s">
        <v>77</v>
      </c>
      <c r="F46" s="13">
        <v>20</v>
      </c>
      <c r="G46" s="13">
        <v>13</v>
      </c>
      <c r="H46" s="14">
        <f t="shared" si="1"/>
        <v>33</v>
      </c>
      <c r="I46" s="99">
        <f t="shared" ref="I46" si="2">H46+H47+H48+H49</f>
        <v>33</v>
      </c>
      <c r="L46" s="10"/>
      <c r="M46" s="10"/>
    </row>
    <row r="47" spans="2:13" ht="14.4" hidden="1" thickBot="1" x14ac:dyDescent="0.3">
      <c r="B47" s="94"/>
      <c r="C47" s="97"/>
      <c r="D47" s="25" t="s">
        <v>78</v>
      </c>
      <c r="E47" s="53"/>
      <c r="F47" s="7"/>
      <c r="G47" s="7"/>
      <c r="H47" s="12">
        <f t="shared" si="1"/>
        <v>0</v>
      </c>
      <c r="I47" s="100"/>
      <c r="L47" s="10"/>
      <c r="M47" s="10"/>
    </row>
    <row r="48" spans="2:13" ht="14.4" hidden="1" thickBot="1" x14ac:dyDescent="0.3">
      <c r="B48" s="94"/>
      <c r="C48" s="97"/>
      <c r="D48" s="25" t="s">
        <v>79</v>
      </c>
      <c r="E48" s="53"/>
      <c r="F48" s="7"/>
      <c r="G48" s="7"/>
      <c r="H48" s="12">
        <f t="shared" si="1"/>
        <v>0</v>
      </c>
      <c r="I48" s="100"/>
      <c r="L48" s="10"/>
      <c r="M48" s="10"/>
    </row>
    <row r="49" spans="2:13" ht="14.4" hidden="1" thickBot="1" x14ac:dyDescent="0.3">
      <c r="B49" s="95"/>
      <c r="C49" s="98"/>
      <c r="D49" s="25" t="s">
        <v>80</v>
      </c>
      <c r="E49" s="53"/>
      <c r="F49" s="15"/>
      <c r="G49" s="15"/>
      <c r="H49" s="16">
        <f t="shared" si="1"/>
        <v>0</v>
      </c>
      <c r="I49" s="101"/>
      <c r="L49" s="10"/>
      <c r="M49" s="10"/>
    </row>
    <row r="50" spans="2:13" ht="28.2" thickBot="1" x14ac:dyDescent="0.3">
      <c r="B50" s="93" t="s">
        <v>81</v>
      </c>
      <c r="C50" s="96" t="s">
        <v>82</v>
      </c>
      <c r="D50" s="25" t="s">
        <v>83</v>
      </c>
      <c r="E50" s="53" t="s">
        <v>84</v>
      </c>
      <c r="F50" s="13">
        <v>20</v>
      </c>
      <c r="G50" s="13">
        <v>13</v>
      </c>
      <c r="H50" s="14">
        <f t="shared" si="1"/>
        <v>33</v>
      </c>
      <c r="I50" s="99">
        <f t="shared" ref="I50:I62" si="3">H50+H51+H52+H53</f>
        <v>33</v>
      </c>
      <c r="L50" s="10"/>
      <c r="M50" s="10"/>
    </row>
    <row r="51" spans="2:13" ht="14.4" hidden="1" thickBot="1" x14ac:dyDescent="0.3">
      <c r="B51" s="94"/>
      <c r="C51" s="97"/>
      <c r="D51" s="25" t="s">
        <v>85</v>
      </c>
      <c r="E51" s="53"/>
      <c r="F51" s="7"/>
      <c r="G51" s="7"/>
      <c r="H51" s="12">
        <f t="shared" si="1"/>
        <v>0</v>
      </c>
      <c r="I51" s="100"/>
      <c r="L51" s="10"/>
      <c r="M51" s="10"/>
    </row>
    <row r="52" spans="2:13" ht="14.4" hidden="1" thickBot="1" x14ac:dyDescent="0.3">
      <c r="B52" s="94"/>
      <c r="C52" s="97"/>
      <c r="D52" s="25" t="s">
        <v>86</v>
      </c>
      <c r="E52" s="53"/>
      <c r="F52" s="7"/>
      <c r="G52" s="7"/>
      <c r="H52" s="12">
        <f t="shared" si="1"/>
        <v>0</v>
      </c>
      <c r="I52" s="100"/>
      <c r="L52" s="10"/>
      <c r="M52" s="10"/>
    </row>
    <row r="53" spans="2:13" ht="14.4" hidden="1" thickBot="1" x14ac:dyDescent="0.3">
      <c r="B53" s="95"/>
      <c r="C53" s="98"/>
      <c r="D53" s="25" t="s">
        <v>87</v>
      </c>
      <c r="E53" s="53"/>
      <c r="F53" s="15"/>
      <c r="G53" s="15"/>
      <c r="H53" s="16">
        <f t="shared" si="1"/>
        <v>0</v>
      </c>
      <c r="I53" s="101"/>
      <c r="L53" s="10"/>
      <c r="M53" s="10"/>
    </row>
    <row r="54" spans="2:13" ht="42" customHeight="1" thickBot="1" x14ac:dyDescent="0.3">
      <c r="B54" s="93" t="s">
        <v>88</v>
      </c>
      <c r="C54" s="75" t="s">
        <v>89</v>
      </c>
      <c r="D54" s="25" t="s">
        <v>90</v>
      </c>
      <c r="E54" s="53" t="s">
        <v>91</v>
      </c>
      <c r="F54" s="13">
        <v>24</v>
      </c>
      <c r="G54" s="13">
        <v>17</v>
      </c>
      <c r="H54" s="14">
        <f t="shared" si="1"/>
        <v>41</v>
      </c>
      <c r="I54" s="99">
        <f t="shared" si="3"/>
        <v>74</v>
      </c>
      <c r="L54" s="10"/>
      <c r="M54" s="10"/>
    </row>
    <row r="55" spans="2:13" ht="24" customHeight="1" thickBot="1" x14ac:dyDescent="0.3">
      <c r="B55" s="94"/>
      <c r="C55" s="82" t="s">
        <v>153</v>
      </c>
      <c r="D55" s="25" t="s">
        <v>92</v>
      </c>
      <c r="E55" s="53" t="s">
        <v>153</v>
      </c>
      <c r="F55" s="7">
        <v>20</v>
      </c>
      <c r="G55" s="7">
        <v>13</v>
      </c>
      <c r="H55" s="12">
        <f t="shared" si="1"/>
        <v>33</v>
      </c>
      <c r="I55" s="100"/>
      <c r="L55" s="10"/>
      <c r="M55" s="10"/>
    </row>
    <row r="56" spans="2:13" ht="14.4" hidden="1" thickBot="1" x14ac:dyDescent="0.3">
      <c r="B56" s="94"/>
      <c r="C56" s="73"/>
      <c r="D56" s="25" t="s">
        <v>93</v>
      </c>
      <c r="E56" s="53"/>
      <c r="F56" s="7"/>
      <c r="G56" s="7"/>
      <c r="H56" s="12">
        <f t="shared" si="1"/>
        <v>0</v>
      </c>
      <c r="I56" s="100"/>
      <c r="L56" s="10"/>
      <c r="M56" s="10"/>
    </row>
    <row r="57" spans="2:13" ht="14.4" hidden="1" thickBot="1" x14ac:dyDescent="0.3">
      <c r="B57" s="95"/>
      <c r="C57" s="74"/>
      <c r="D57" s="25" t="s">
        <v>94</v>
      </c>
      <c r="E57" s="53"/>
      <c r="F57" s="15"/>
      <c r="G57" s="15"/>
      <c r="H57" s="16">
        <f t="shared" si="1"/>
        <v>0</v>
      </c>
      <c r="I57" s="101"/>
      <c r="L57" s="10"/>
      <c r="M57" s="10"/>
    </row>
    <row r="58" spans="2:13" ht="14.4" thickBot="1" x14ac:dyDescent="0.3">
      <c r="B58" s="93" t="s">
        <v>95</v>
      </c>
      <c r="C58" s="96" t="s">
        <v>154</v>
      </c>
      <c r="D58" s="25" t="s">
        <v>97</v>
      </c>
      <c r="E58" s="53" t="s">
        <v>96</v>
      </c>
      <c r="F58" s="13">
        <v>20</v>
      </c>
      <c r="G58" s="13"/>
      <c r="H58" s="14">
        <f t="shared" si="1"/>
        <v>20</v>
      </c>
      <c r="I58" s="99">
        <f t="shared" si="3"/>
        <v>20</v>
      </c>
      <c r="L58" s="10"/>
      <c r="M58" s="10"/>
    </row>
    <row r="59" spans="2:13" ht="14.4" hidden="1" thickBot="1" x14ac:dyDescent="0.3">
      <c r="B59" s="94"/>
      <c r="C59" s="97"/>
      <c r="D59" s="25" t="s">
        <v>98</v>
      </c>
      <c r="E59" s="53"/>
      <c r="F59" s="7"/>
      <c r="G59" s="7"/>
      <c r="H59" s="12">
        <f t="shared" si="1"/>
        <v>0</v>
      </c>
      <c r="I59" s="100"/>
      <c r="L59" s="10"/>
      <c r="M59" s="10"/>
    </row>
    <row r="60" spans="2:13" ht="14.4" hidden="1" thickBot="1" x14ac:dyDescent="0.3">
      <c r="B60" s="94"/>
      <c r="C60" s="97"/>
      <c r="D60" s="25" t="s">
        <v>99</v>
      </c>
      <c r="E60" s="53"/>
      <c r="F60" s="7"/>
      <c r="G60" s="7"/>
      <c r="H60" s="12">
        <f t="shared" si="1"/>
        <v>0</v>
      </c>
      <c r="I60" s="100"/>
      <c r="L60" s="10"/>
      <c r="M60" s="10"/>
    </row>
    <row r="61" spans="2:13" ht="14.4" hidden="1" thickBot="1" x14ac:dyDescent="0.3">
      <c r="B61" s="95"/>
      <c r="C61" s="98"/>
      <c r="D61" s="25" t="s">
        <v>100</v>
      </c>
      <c r="E61" s="53"/>
      <c r="F61" s="15"/>
      <c r="G61" s="15"/>
      <c r="H61" s="16">
        <f t="shared" si="1"/>
        <v>0</v>
      </c>
      <c r="I61" s="101"/>
      <c r="L61" s="10"/>
      <c r="M61" s="10"/>
    </row>
    <row r="62" spans="2:13" ht="14.4" hidden="1" thickBot="1" x14ac:dyDescent="0.3">
      <c r="B62" s="93" t="s">
        <v>101</v>
      </c>
      <c r="C62" s="96" t="s">
        <v>102</v>
      </c>
      <c r="D62" s="25" t="s">
        <v>103</v>
      </c>
      <c r="E62" s="53" t="s">
        <v>104</v>
      </c>
      <c r="F62" s="13"/>
      <c r="G62" s="13"/>
      <c r="H62" s="14">
        <f t="shared" si="1"/>
        <v>0</v>
      </c>
      <c r="I62" s="99">
        <f t="shared" si="3"/>
        <v>0</v>
      </c>
      <c r="L62" s="10"/>
      <c r="M62" s="10"/>
    </row>
    <row r="63" spans="2:13" ht="14.4" hidden="1" thickBot="1" x14ac:dyDescent="0.3">
      <c r="B63" s="94"/>
      <c r="C63" s="97"/>
      <c r="D63" s="25" t="s">
        <v>105</v>
      </c>
      <c r="E63" s="53"/>
      <c r="F63" s="7"/>
      <c r="G63" s="7"/>
      <c r="H63" s="12">
        <f t="shared" si="1"/>
        <v>0</v>
      </c>
      <c r="I63" s="100"/>
      <c r="L63" s="10"/>
      <c r="M63" s="10"/>
    </row>
    <row r="64" spans="2:13" ht="14.4" hidden="1" thickBot="1" x14ac:dyDescent="0.3">
      <c r="B64" s="94"/>
      <c r="C64" s="97"/>
      <c r="D64" s="25" t="s">
        <v>106</v>
      </c>
      <c r="E64" s="53"/>
      <c r="F64" s="7"/>
      <c r="G64" s="7"/>
      <c r="H64" s="12">
        <f t="shared" si="1"/>
        <v>0</v>
      </c>
      <c r="I64" s="100"/>
      <c r="L64" s="10"/>
      <c r="M64" s="10"/>
    </row>
    <row r="65" spans="2:13" ht="14.4" hidden="1" thickBot="1" x14ac:dyDescent="0.3">
      <c r="B65" s="95"/>
      <c r="C65" s="98"/>
      <c r="D65" s="25" t="s">
        <v>107</v>
      </c>
      <c r="E65" s="53"/>
      <c r="F65" s="15"/>
      <c r="G65" s="15"/>
      <c r="H65" s="16">
        <f t="shared" si="1"/>
        <v>0</v>
      </c>
      <c r="I65" s="100"/>
      <c r="L65" s="10"/>
      <c r="M65" s="10"/>
    </row>
    <row r="66" spans="2:13" ht="14.4" thickBot="1" x14ac:dyDescent="0.3">
      <c r="B66" s="93" t="s">
        <v>108</v>
      </c>
      <c r="C66" s="96" t="s">
        <v>52</v>
      </c>
      <c r="D66" s="25" t="s">
        <v>109</v>
      </c>
      <c r="E66" s="53" t="s">
        <v>54</v>
      </c>
      <c r="F66" s="83"/>
      <c r="G66" s="83">
        <v>12</v>
      </c>
      <c r="H66" s="84">
        <f t="shared" si="1"/>
        <v>12</v>
      </c>
      <c r="I66" s="90">
        <f>H66+H67+H68+H69</f>
        <v>18</v>
      </c>
      <c r="L66" s="10"/>
      <c r="M66" s="10"/>
    </row>
    <row r="67" spans="2:13" ht="14.4" hidden="1" thickBot="1" x14ac:dyDescent="0.3">
      <c r="B67" s="94"/>
      <c r="C67" s="97"/>
      <c r="D67" s="25" t="s">
        <v>110</v>
      </c>
      <c r="E67" s="53" t="s">
        <v>56</v>
      </c>
      <c r="F67" s="85">
        <v>0</v>
      </c>
      <c r="G67" s="85">
        <v>0</v>
      </c>
      <c r="H67" s="86">
        <f t="shared" si="1"/>
        <v>0</v>
      </c>
      <c r="I67" s="91"/>
      <c r="L67" s="10"/>
      <c r="M67" s="10"/>
    </row>
    <row r="68" spans="2:13" ht="14.4" thickBot="1" x14ac:dyDescent="0.3">
      <c r="B68" s="94"/>
      <c r="C68" s="97"/>
      <c r="D68" s="25" t="s">
        <v>111</v>
      </c>
      <c r="E68" s="53" t="s">
        <v>58</v>
      </c>
      <c r="F68" s="7"/>
      <c r="G68" s="7">
        <v>6</v>
      </c>
      <c r="H68" s="12">
        <v>6</v>
      </c>
      <c r="I68" s="91"/>
      <c r="L68" s="10"/>
      <c r="M68" s="10"/>
    </row>
    <row r="69" spans="2:13" ht="13.8" hidden="1" thickBot="1" x14ac:dyDescent="0.3">
      <c r="B69" s="94"/>
      <c r="C69" s="97"/>
      <c r="D69" s="25" t="s">
        <v>112</v>
      </c>
      <c r="E69" s="7" t="s">
        <v>60</v>
      </c>
      <c r="F69" s="7">
        <v>0</v>
      </c>
      <c r="G69" s="7"/>
      <c r="H69" s="12">
        <f>G69+F69</f>
        <v>0</v>
      </c>
      <c r="I69" s="92"/>
      <c r="J69" s="113"/>
      <c r="K69" s="89"/>
      <c r="L69" s="10"/>
      <c r="M69" s="10"/>
    </row>
    <row r="70" spans="2:13" ht="13.8" thickBot="1" x14ac:dyDescent="0.3">
      <c r="B70" s="95"/>
      <c r="C70" s="98"/>
      <c r="D70" s="25" t="s">
        <v>113</v>
      </c>
      <c r="E70" s="81" t="s">
        <v>62</v>
      </c>
      <c r="F70" s="15"/>
      <c r="G70" s="15">
        <v>0</v>
      </c>
      <c r="H70" s="125">
        <v>26</v>
      </c>
      <c r="I70" s="67">
        <v>26</v>
      </c>
      <c r="J70" s="113"/>
      <c r="K70" s="89"/>
      <c r="L70" s="10"/>
      <c r="M70" s="10"/>
    </row>
    <row r="71" spans="2:13" x14ac:dyDescent="0.25">
      <c r="B71" s="20"/>
      <c r="C71" s="21"/>
      <c r="D71" s="21"/>
      <c r="E71" s="21"/>
      <c r="F71" s="3"/>
      <c r="G71" s="3"/>
      <c r="H71" s="61" t="s">
        <v>63</v>
      </c>
      <c r="I71" s="61">
        <f>SUM(I42:I69)</f>
        <v>211</v>
      </c>
      <c r="J71" s="52"/>
      <c r="K71" s="4"/>
      <c r="L71" s="10"/>
      <c r="M71" s="10"/>
    </row>
    <row r="72" spans="2:13" ht="13.8" thickBot="1" x14ac:dyDescent="0.3">
      <c r="B72" s="20"/>
      <c r="C72" s="21"/>
      <c r="D72" s="21"/>
      <c r="E72" s="21"/>
      <c r="F72" s="3"/>
      <c r="G72" s="3"/>
      <c r="H72" s="62" t="s">
        <v>64</v>
      </c>
      <c r="I72" s="68">
        <f>H70</f>
        <v>26</v>
      </c>
      <c r="J72" s="52"/>
      <c r="K72" s="4"/>
      <c r="L72" s="10"/>
      <c r="M72" s="10"/>
    </row>
    <row r="73" spans="2:13" ht="19.350000000000001" customHeight="1" thickBot="1" x14ac:dyDescent="0.3">
      <c r="H73" s="67" t="s">
        <v>114</v>
      </c>
      <c r="I73" s="32">
        <f>I71+I72</f>
        <v>237</v>
      </c>
    </row>
    <row r="74" spans="2:13" ht="23.1" customHeight="1" thickBot="1" x14ac:dyDescent="0.3">
      <c r="H74"/>
      <c r="I74"/>
    </row>
    <row r="75" spans="2:13" ht="23.1" customHeight="1" x14ac:dyDescent="0.25">
      <c r="G75" s="116" t="s">
        <v>115</v>
      </c>
      <c r="H75" s="117"/>
      <c r="I75" s="71">
        <f>I71+I36</f>
        <v>407</v>
      </c>
    </row>
    <row r="76" spans="2:13" ht="23.1" customHeight="1" thickBot="1" x14ac:dyDescent="0.3">
      <c r="G76" s="118" t="s">
        <v>116</v>
      </c>
      <c r="H76" s="119"/>
      <c r="I76" s="72">
        <f>I72+I37</f>
        <v>56</v>
      </c>
    </row>
    <row r="77" spans="2:13" ht="30" customHeight="1" thickBot="1" x14ac:dyDescent="0.3">
      <c r="F77" s="1"/>
      <c r="G77" s="114" t="s">
        <v>117</v>
      </c>
      <c r="H77" s="115"/>
      <c r="I77" s="70">
        <f>I73+I38</f>
        <v>463</v>
      </c>
      <c r="L77" s="1"/>
      <c r="M77" s="1"/>
    </row>
    <row r="78" spans="2:13" ht="30" customHeight="1" thickBot="1" x14ac:dyDescent="0.3">
      <c r="G78" s="111" t="s">
        <v>118</v>
      </c>
      <c r="H78" s="112"/>
      <c r="I78" s="69">
        <v>100</v>
      </c>
    </row>
  </sheetData>
  <mergeCells count="57">
    <mergeCell ref="B3:C3"/>
    <mergeCell ref="D3:I3"/>
    <mergeCell ref="D5:E5"/>
    <mergeCell ref="B19:B22"/>
    <mergeCell ref="C19:C22"/>
    <mergeCell ref="I19:I22"/>
    <mergeCell ref="B11:B14"/>
    <mergeCell ref="C11:C14"/>
    <mergeCell ref="I11:I14"/>
    <mergeCell ref="G78:H78"/>
    <mergeCell ref="J70:K70"/>
    <mergeCell ref="B23:B26"/>
    <mergeCell ref="C23:C26"/>
    <mergeCell ref="I23:I26"/>
    <mergeCell ref="C42:C45"/>
    <mergeCell ref="I42:I45"/>
    <mergeCell ref="I58:I61"/>
    <mergeCell ref="C58:C61"/>
    <mergeCell ref="G77:H77"/>
    <mergeCell ref="G75:H75"/>
    <mergeCell ref="B58:B61"/>
    <mergeCell ref="G76:H76"/>
    <mergeCell ref="B27:B30"/>
    <mergeCell ref="C27:C30"/>
    <mergeCell ref="J69:K69"/>
    <mergeCell ref="B2:I2"/>
    <mergeCell ref="B50:B53"/>
    <mergeCell ref="C50:C53"/>
    <mergeCell ref="I50:I53"/>
    <mergeCell ref="B46:B49"/>
    <mergeCell ref="C46:C49"/>
    <mergeCell ref="I46:I49"/>
    <mergeCell ref="B39:I39"/>
    <mergeCell ref="B40:C40"/>
    <mergeCell ref="D40:E40"/>
    <mergeCell ref="B42:B45"/>
    <mergeCell ref="C31:C35"/>
    <mergeCell ref="I31:I34"/>
    <mergeCell ref="B4:I4"/>
    <mergeCell ref="B15:B18"/>
    <mergeCell ref="C15:C18"/>
    <mergeCell ref="J4:K4"/>
    <mergeCell ref="I66:I69"/>
    <mergeCell ref="B66:B70"/>
    <mergeCell ref="C66:C70"/>
    <mergeCell ref="B62:B65"/>
    <mergeCell ref="C62:C65"/>
    <mergeCell ref="I62:I65"/>
    <mergeCell ref="B54:B57"/>
    <mergeCell ref="I54:I57"/>
    <mergeCell ref="I27:I30"/>
    <mergeCell ref="B31:B35"/>
    <mergeCell ref="I15:I18"/>
    <mergeCell ref="B7:B10"/>
    <mergeCell ref="I7:I10"/>
    <mergeCell ref="C7:C10"/>
    <mergeCell ref="B5:C5"/>
  </mergeCells>
  <pageMargins left="0.25" right="0.25" top="0.75" bottom="0.75" header="0.3" footer="0.3"/>
  <pageSetup paperSize="9" scale="66" orientation="landscape"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I11" sqref="I11"/>
    </sheetView>
  </sheetViews>
  <sheetFormatPr baseColWidth="10" defaultColWidth="11.44140625" defaultRowHeight="13.2" x14ac:dyDescent="0.25"/>
  <cols>
    <col min="1" max="1" width="20.88671875" customWidth="1"/>
    <col min="3" max="4" width="19.109375" customWidth="1"/>
    <col min="7" max="7" width="14.88671875" customWidth="1"/>
    <col min="8" max="8" width="13.33203125" customWidth="1"/>
  </cols>
  <sheetData>
    <row r="2" spans="1:8" x14ac:dyDescent="0.25">
      <c r="A2" s="5" t="s">
        <v>119</v>
      </c>
      <c r="C2" s="5" t="s">
        <v>120</v>
      </c>
      <c r="D2" s="5" t="s">
        <v>121</v>
      </c>
      <c r="E2" s="5" t="s">
        <v>122</v>
      </c>
      <c r="H2" s="5" t="s">
        <v>123</v>
      </c>
    </row>
    <row r="3" spans="1:8" x14ac:dyDescent="0.25">
      <c r="A3" s="8" t="s">
        <v>124</v>
      </c>
      <c r="B3" s="1" t="s">
        <v>125</v>
      </c>
      <c r="C3" s="1" t="s">
        <v>126</v>
      </c>
      <c r="D3" s="1" t="s">
        <v>127</v>
      </c>
      <c r="E3" s="1" t="s">
        <v>128</v>
      </c>
      <c r="H3" s="1" t="s">
        <v>129</v>
      </c>
    </row>
    <row r="4" spans="1:8" ht="13.35" customHeight="1" x14ac:dyDescent="0.25">
      <c r="A4" s="8" t="s">
        <v>130</v>
      </c>
      <c r="B4" s="1" t="s">
        <v>131</v>
      </c>
      <c r="C4" s="1" t="s">
        <v>132</v>
      </c>
      <c r="D4" s="1" t="s">
        <v>133</v>
      </c>
      <c r="E4" s="1" t="s">
        <v>134</v>
      </c>
      <c r="H4" s="9" t="s">
        <v>135</v>
      </c>
    </row>
    <row r="5" spans="1:8" ht="26.4" x14ac:dyDescent="0.25">
      <c r="A5" s="8" t="s">
        <v>136</v>
      </c>
      <c r="C5" s="1" t="s">
        <v>137</v>
      </c>
      <c r="D5" s="1" t="s">
        <v>138</v>
      </c>
      <c r="E5" s="1" t="s">
        <v>139</v>
      </c>
      <c r="H5" s="9" t="s">
        <v>140</v>
      </c>
    </row>
    <row r="6" spans="1:8" x14ac:dyDescent="0.25">
      <c r="C6" s="1" t="s">
        <v>141</v>
      </c>
      <c r="D6" s="1" t="s">
        <v>142</v>
      </c>
      <c r="E6" s="1" t="s">
        <v>143</v>
      </c>
      <c r="H6" s="1" t="s">
        <v>144</v>
      </c>
    </row>
    <row r="7" spans="1:8" x14ac:dyDescent="0.25">
      <c r="E7" s="1" t="s">
        <v>145</v>
      </c>
    </row>
    <row r="8" spans="1:8" x14ac:dyDescent="0.25">
      <c r="E8" s="1" t="s">
        <v>146</v>
      </c>
    </row>
    <row r="9" spans="1:8" x14ac:dyDescent="0.25">
      <c r="E9" s="1" t="s">
        <v>147</v>
      </c>
    </row>
    <row r="10" spans="1:8" x14ac:dyDescent="0.25">
      <c r="E10" s="1" t="s">
        <v>148</v>
      </c>
    </row>
    <row r="11" spans="1:8" x14ac:dyDescent="0.25">
      <c r="E11" s="1" t="s">
        <v>149</v>
      </c>
    </row>
    <row r="12" spans="1:8" x14ac:dyDescent="0.25">
      <c r="E12" s="1" t="s">
        <v>150</v>
      </c>
    </row>
    <row r="13" spans="1:8" x14ac:dyDescent="0.25">
      <c r="E13" s="1" t="s">
        <v>151</v>
      </c>
    </row>
    <row r="14" spans="1:8" x14ac:dyDescent="0.25">
      <c r="E14" s="1" t="s">
        <v>152</v>
      </c>
    </row>
  </sheetData>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4CF2E8D118A64F90F7405B7248FC96" ma:contentTypeVersion="5" ma:contentTypeDescription="Crée un document." ma:contentTypeScope="" ma:versionID="7412704ca6de9750a9b6ce0d4f9810b9">
  <xsd:schema xmlns:xsd="http://www.w3.org/2001/XMLSchema" xmlns:xs="http://www.w3.org/2001/XMLSchema" xmlns:p="http://schemas.microsoft.com/office/2006/metadata/properties" xmlns:ns2="a76df005-3d1a-4ba9-ac0b-b9bd5f2accec" xmlns:ns3="5880ff1a-8991-499d-b2b0-19ad9b0fecad" targetNamespace="http://schemas.microsoft.com/office/2006/metadata/properties" ma:root="true" ma:fieldsID="47cd2340535fd5d161998868175134ed" ns2:_="" ns3:_="">
    <xsd:import namespace="a76df005-3d1a-4ba9-ac0b-b9bd5f2accec"/>
    <xsd:import namespace="5880ff1a-8991-499d-b2b0-19ad9b0fec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df005-3d1a-4ba9-ac0b-b9bd5f2ac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80ff1a-8991-499d-b2b0-19ad9b0fecad"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F86F1-D0CD-4EFD-9F03-9C2C40D52B6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AD125B8-EC1D-4B75-BEEE-ADA3AE0833A4}">
  <ds:schemaRefs>
    <ds:schemaRef ds:uri="http://schemas.microsoft.com/sharepoint/v3/contenttype/forms"/>
  </ds:schemaRefs>
</ds:datastoreItem>
</file>

<file path=customXml/itemProps3.xml><?xml version="1.0" encoding="utf-8"?>
<ds:datastoreItem xmlns:ds="http://schemas.openxmlformats.org/officeDocument/2006/customXml" ds:itemID="{9EE04C5A-FCD7-4FF4-A9CB-279F5F1A4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df005-3d1a-4ba9-ac0b-b9bd5f2accec"/>
    <ds:schemaRef ds:uri="5880ff1a-8991-499d-b2b0-19ad9b0fe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Programme</vt:lpstr>
      <vt:lpstr>Feuil2</vt:lpstr>
      <vt:lpstr>Feuil3</vt:lpstr>
    </vt:vector>
  </TitlesOfParts>
  <Manager/>
  <Company>R.R.A.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Celine MANNAI</dc:creator>
  <cp:keywords/>
  <dc:description/>
  <cp:lastModifiedBy>Aude Petignier</cp:lastModifiedBy>
  <cp:revision/>
  <dcterms:created xsi:type="dcterms:W3CDTF">2001-05-25T13:39:11Z</dcterms:created>
  <dcterms:modified xsi:type="dcterms:W3CDTF">2023-11-30T10:52:43Z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0x0101004A4CF2E8D118A64F90F7405B7248FC96</vt:lpwstr>
  </property>
</Properties>
</file>