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autoCompressPictures="0" defaultThemeVersion="124226"/>
  <mc:AlternateContent xmlns:mc="http://schemas.openxmlformats.org/markup-compatibility/2006">
    <mc:Choice Requires="x15">
      <x15ac:absPath xmlns:x15ac="http://schemas.microsoft.com/office/spreadsheetml/2010/11/ac" url="C:\Users\aupetign\Documents\DEVELOPPEMENT\L3-ALTERNANCE\SEG\24 Kit Alt-SEG L3 Eco gestion 30 112023\"/>
    </mc:Choice>
  </mc:AlternateContent>
  <bookViews>
    <workbookView xWindow="0" yWindow="0" windowWidth="23040" windowHeight="8904"/>
  </bookViews>
  <sheets>
    <sheet name="Programme" sheetId="18" r:id="rId1"/>
    <sheet name="Feuil2" sheetId="23" state="hidden" r:id="rId2"/>
    <sheet name="Feuil3" sheetId="24" state="hidden" r:id="rId3"/>
  </sheets>
  <definedNames>
    <definedName name="last_ligne">#REF!</definedName>
    <definedName name="PERSONNEL">#REF!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I37" i="18" l="1"/>
  <c r="H42" i="18" l="1"/>
  <c r="I72" i="18"/>
  <c r="I76" i="18" l="1"/>
  <c r="H66" i="18"/>
  <c r="H67" i="18"/>
  <c r="H69" i="18"/>
  <c r="H51" i="18"/>
  <c r="H52" i="18"/>
  <c r="H50" i="18"/>
  <c r="H53" i="18"/>
  <c r="H62" i="18"/>
  <c r="H63" i="18"/>
  <c r="H64" i="18"/>
  <c r="H65" i="18"/>
  <c r="H58" i="18"/>
  <c r="H59" i="18"/>
  <c r="H60" i="18"/>
  <c r="H61" i="18"/>
  <c r="H54" i="18"/>
  <c r="H55" i="18"/>
  <c r="H56" i="18"/>
  <c r="H57" i="18"/>
  <c r="H46" i="18"/>
  <c r="H47" i="18"/>
  <c r="H48" i="18"/>
  <c r="H49" i="18"/>
  <c r="H43" i="18"/>
  <c r="H44" i="18"/>
  <c r="H11" i="18"/>
  <c r="H12" i="18"/>
  <c r="H13" i="18"/>
  <c r="H14" i="18"/>
  <c r="H15" i="18"/>
  <c r="H16" i="18"/>
  <c r="H17" i="18"/>
  <c r="H18" i="18"/>
  <c r="H31" i="18"/>
  <c r="H32" i="18"/>
  <c r="H34" i="18"/>
  <c r="H27" i="18"/>
  <c r="H28" i="18"/>
  <c r="H29" i="18"/>
  <c r="H30" i="18"/>
  <c r="H23" i="18"/>
  <c r="H19" i="18"/>
  <c r="H20" i="18"/>
  <c r="H21" i="18"/>
  <c r="H22" i="18"/>
  <c r="H7" i="18"/>
  <c r="H8" i="18"/>
  <c r="H9" i="18"/>
  <c r="H10" i="18"/>
  <c r="I54" i="18" l="1"/>
  <c r="I19" i="18"/>
  <c r="I11" i="18"/>
  <c r="I42" i="18"/>
  <c r="I46" i="18"/>
  <c r="I58" i="18"/>
  <c r="I62" i="18"/>
  <c r="I50" i="18"/>
  <c r="I66" i="18"/>
  <c r="I15" i="18"/>
  <c r="I27" i="18"/>
  <c r="I7" i="18"/>
  <c r="I23" i="18"/>
  <c r="I31" i="18"/>
  <c r="I36" i="18" l="1"/>
  <c r="I38" i="18" s="1"/>
  <c r="I71" i="18"/>
  <c r="I75" i="18" l="1"/>
  <c r="I73" i="18"/>
  <c r="I77" i="18" s="1"/>
</calcChain>
</file>

<file path=xl/comments1.xml><?xml version="1.0" encoding="utf-8"?>
<comments xmlns="http://schemas.openxmlformats.org/spreadsheetml/2006/main">
  <authors>
    <author>tc={8C4099BA-2861-4F40-AD06-798EEAE33623}</author>
  </authors>
  <commentList>
    <comment ref="B2" authorId="0" shapeId="0">
      <text>
        <r>
          <rPr>
            <sz val="10"/>
            <rFont val="Arial"/>
          </rPr>
          <t>[Threaded comment]
Your version of Excel allows you to read this threaded comment; however, any edits to it will get removed if the file is opened in a newer version of Excel. Learn more: https://go.microsoft.com/fwlink/?linkid=870924
Comment:
    ce programme est contractuel et donné à l'entreprise</t>
        </r>
      </text>
    </comment>
  </commentList>
</comments>
</file>

<file path=xl/sharedStrings.xml><?xml version="1.0" encoding="utf-8"?>
<sst xmlns="http://schemas.openxmlformats.org/spreadsheetml/2006/main" count="178" uniqueCount="160">
  <si>
    <t>Unités d'enseignement</t>
  </si>
  <si>
    <t>Enseignements</t>
  </si>
  <si>
    <t>CM</t>
  </si>
  <si>
    <t>TD</t>
  </si>
  <si>
    <t xml:space="preserve">Volume Total
</t>
  </si>
  <si>
    <t>Volume
 UE</t>
  </si>
  <si>
    <t xml:space="preserve">Modalités </t>
  </si>
  <si>
    <t xml:space="preserve">repartition </t>
  </si>
  <si>
    <t>UE51</t>
  </si>
  <si>
    <t>Economie Gestion</t>
  </si>
  <si>
    <t>ENS 51.1</t>
  </si>
  <si>
    <t>Histoire de l'analyse économique</t>
  </si>
  <si>
    <t>ecrit</t>
  </si>
  <si>
    <t>ENS 51.2</t>
  </si>
  <si>
    <t>Stratégie &amp; histoire d'entreprise</t>
  </si>
  <si>
    <t>oral</t>
  </si>
  <si>
    <t>ENS 51.3</t>
  </si>
  <si>
    <t>ENS 51.4</t>
  </si>
  <si>
    <t>UE52</t>
  </si>
  <si>
    <t>Finance</t>
  </si>
  <si>
    <t>ENS 52.1</t>
  </si>
  <si>
    <t>Finance 1</t>
  </si>
  <si>
    <t>ENS 52.2</t>
  </si>
  <si>
    <t>Finance 2</t>
  </si>
  <si>
    <t>ENS 52.3</t>
  </si>
  <si>
    <t>ENS 52.4</t>
  </si>
  <si>
    <t>UE53</t>
  </si>
  <si>
    <t>Statistiques et Probas</t>
  </si>
  <si>
    <t>ENS 53.1</t>
  </si>
  <si>
    <t>Statistiques et probailités CM et TD</t>
  </si>
  <si>
    <t>ENS 53.2</t>
  </si>
  <si>
    <t>ENS 53.3</t>
  </si>
  <si>
    <t>ENS 53.4</t>
  </si>
  <si>
    <t>UE54</t>
  </si>
  <si>
    <t>Démarche Marketing</t>
  </si>
  <si>
    <t>ENS 54.1</t>
  </si>
  <si>
    <t>Démarche marketing</t>
  </si>
  <si>
    <t>ENS 54.2</t>
  </si>
  <si>
    <t>ENS 54.3</t>
  </si>
  <si>
    <t>ENS 54.4</t>
  </si>
  <si>
    <t>UE55</t>
  </si>
  <si>
    <t>Options  Economie Sociale et Solidaire, théories des jeux, intermediation financière, syupply chain, transition écologique, macro dynamique</t>
  </si>
  <si>
    <t>ENS 55.1</t>
  </si>
  <si>
    <t>Une Option</t>
  </si>
  <si>
    <t>UE56</t>
  </si>
  <si>
    <t>Langues</t>
  </si>
  <si>
    <t>ENS 56.1</t>
  </si>
  <si>
    <t>Anglais Spécialité</t>
  </si>
  <si>
    <t>ENS 56.2</t>
  </si>
  <si>
    <t>ENS 56.3</t>
  </si>
  <si>
    <t>ENS 56.4</t>
  </si>
  <si>
    <t>UE57</t>
  </si>
  <si>
    <t>Professionnalisation</t>
  </si>
  <si>
    <t>ENS 57.1</t>
  </si>
  <si>
    <t>Projets tutorés Methodologie</t>
  </si>
  <si>
    <t>ENS 57.2</t>
  </si>
  <si>
    <t>Ateliers mémoire méthodologie</t>
  </si>
  <si>
    <t>ENS 57.3</t>
  </si>
  <si>
    <t>Retours d'alternance</t>
  </si>
  <si>
    <t>ENS 57.4</t>
  </si>
  <si>
    <t>PPP _insertion professionnelle</t>
  </si>
  <si>
    <t>ENS 57.5</t>
  </si>
  <si>
    <t>Projet tutorés_Mise en application (en autonomie)</t>
  </si>
  <si>
    <t>cours</t>
  </si>
  <si>
    <t>projets tutorés</t>
  </si>
  <si>
    <t>total S1</t>
  </si>
  <si>
    <t>Volume Total</t>
  </si>
  <si>
    <t>Volume UE</t>
  </si>
  <si>
    <t>UE61</t>
  </si>
  <si>
    <t>Economie Publique</t>
  </si>
  <si>
    <t>ENS 61.1</t>
  </si>
  <si>
    <t>ENS 61.2</t>
  </si>
  <si>
    <t>ENS 61.3</t>
  </si>
  <si>
    <t>ENS 61.4</t>
  </si>
  <si>
    <t>UE62</t>
  </si>
  <si>
    <t>Management des systèmes d'information</t>
  </si>
  <si>
    <t>ENS 62.1</t>
  </si>
  <si>
    <t>management des systèmes d'information</t>
  </si>
  <si>
    <t>ENS 62.2</t>
  </si>
  <si>
    <t>ENS 62.3</t>
  </si>
  <si>
    <t>ENS 62.4</t>
  </si>
  <si>
    <t>UE63</t>
  </si>
  <si>
    <t>Statistiques inférentielles</t>
  </si>
  <si>
    <t>ENS 63,1</t>
  </si>
  <si>
    <t>Statistiques inférentielles et techniques Enquêtes</t>
  </si>
  <si>
    <t>ENS 63,2</t>
  </si>
  <si>
    <t>ENS 63,3</t>
  </si>
  <si>
    <t>ENS 63,4</t>
  </si>
  <si>
    <t>UE64</t>
  </si>
  <si>
    <t>Option  : Diagnostic financier, marketing thématique,  Econometrie, economie internationale</t>
  </si>
  <si>
    <t>ENS 64,1</t>
  </si>
  <si>
    <t xml:space="preserve">Option </t>
  </si>
  <si>
    <t>ENS 64,2</t>
  </si>
  <si>
    <t>ENS 64,3</t>
  </si>
  <si>
    <t>ENS 64,4</t>
  </si>
  <si>
    <t>UE65</t>
  </si>
  <si>
    <t>Anglais de spécialité</t>
  </si>
  <si>
    <t>ENS 65,1</t>
  </si>
  <si>
    <t>ENS 65,2</t>
  </si>
  <si>
    <t>ENS 65,3</t>
  </si>
  <si>
    <t>ENS 65,4</t>
  </si>
  <si>
    <t>UE66</t>
  </si>
  <si>
    <t>Intitulé de l'UE</t>
  </si>
  <si>
    <t>ENS 66,1</t>
  </si>
  <si>
    <t>Nom de l'enseignement</t>
  </si>
  <si>
    <t>ENS 66,2</t>
  </si>
  <si>
    <t>ENS 66,3</t>
  </si>
  <si>
    <t>ENS 66,4</t>
  </si>
  <si>
    <t>UE67</t>
  </si>
  <si>
    <t>ENS 67,1</t>
  </si>
  <si>
    <t>ENS 67,2</t>
  </si>
  <si>
    <t>ENS 67,3</t>
  </si>
  <si>
    <t>ENS 67,4</t>
  </si>
  <si>
    <t>ENS 67,5</t>
  </si>
  <si>
    <t>Total S2</t>
  </si>
  <si>
    <t>Total cours</t>
  </si>
  <si>
    <t>Total projets tutorés</t>
  </si>
  <si>
    <t>Total formation</t>
  </si>
  <si>
    <t>Travail mémoire 
autonomie</t>
  </si>
  <si>
    <t>nature diplôme</t>
  </si>
  <si>
    <t>niveau</t>
  </si>
  <si>
    <t>bac +</t>
  </si>
  <si>
    <t>Domaine</t>
  </si>
  <si>
    <t>type de publics</t>
  </si>
  <si>
    <t>Licence Professionnelle</t>
  </si>
  <si>
    <t>oui</t>
  </si>
  <si>
    <t>niveau 7_master 2</t>
  </si>
  <si>
    <t>bac + 5</t>
  </si>
  <si>
    <t>Aménagement du territoire et environnement</t>
  </si>
  <si>
    <t>Etudiant FI</t>
  </si>
  <si>
    <t>Master 2</t>
  </si>
  <si>
    <t>non</t>
  </si>
  <si>
    <t>niveau 6_master 1</t>
  </si>
  <si>
    <t>bac +4</t>
  </si>
  <si>
    <t>Assurance/ banque/ finance</t>
  </si>
  <si>
    <t>Stagiaire FC</t>
  </si>
  <si>
    <t>Diplôme Universitaire</t>
  </si>
  <si>
    <t>niveau 6_ LP</t>
  </si>
  <si>
    <t>bac + 3</t>
  </si>
  <si>
    <t>Développement local et social</t>
  </si>
  <si>
    <t>Contrat Apprentissage</t>
  </si>
  <si>
    <t>Niveau 6_Licence</t>
  </si>
  <si>
    <t>Bac + 3</t>
  </si>
  <si>
    <t>Droit</t>
  </si>
  <si>
    <t>Contrat professionnalisation</t>
  </si>
  <si>
    <t>Industrie</t>
  </si>
  <si>
    <t>Informatique/ statistique/ Sciences des données</t>
  </si>
  <si>
    <t>Logistique</t>
  </si>
  <si>
    <t>Multimédia/ communication/ mode/ digital</t>
  </si>
  <si>
    <t>Musique</t>
  </si>
  <si>
    <t>Patrimoine et tourisme</t>
  </si>
  <si>
    <t>Ressources Humaines</t>
  </si>
  <si>
    <t>Transport et logistique</t>
  </si>
  <si>
    <t>Diagnostic stratégique</t>
  </si>
  <si>
    <t>anglais professionnel</t>
  </si>
  <si>
    <t>SEMESTRE 5</t>
  </si>
  <si>
    <t>SEMESTRE 6</t>
  </si>
  <si>
    <r>
      <t xml:space="preserve">OBJECTIFS :
</t>
    </r>
    <r>
      <rPr>
        <b/>
        <sz val="12"/>
        <rFont val="Arial"/>
        <family val="2"/>
      </rPr>
      <t>RNCP 24 426</t>
    </r>
  </si>
  <si>
    <t xml:space="preserve">Cette Licence bi-disciplinaire permet aux étudiants de maîtriser les concepts, méthodes et outils disponibles en économie et gestion pour comprendre les enjeux et défis d'un environnement, économique, stratégique, financier, managérial, sociétal et environnemental, en constante évolution dans lequel les organisations (états, collectivités, entreprises ou organisations de l'économie sociale et solidaire) . Ainsi les étudiants seront capables de : 
- participer à la réalisation d’études économiques,
- contribuer à la réalisation d’études de marché,  
-  d’assister à la réalisation d’études de coûts et de performances d’une organisation,  
-  d’assister à la direction dans la définition et le suivi de la stratégie d’une entreprise, 
-  de prévoir les activités et les procédures de contrôle des résultats,  
-  d’assister à la gestion.  
</t>
  </si>
  <si>
    <r>
      <t xml:space="preserve">Programme de formation étudiant en alternance
</t>
    </r>
    <r>
      <rPr>
        <sz val="12"/>
        <color rgb="FF000000"/>
        <rFont val="Arial"/>
        <family val="2"/>
      </rPr>
      <t xml:space="preserve">Année :  2024-2025
Mention :  Licence  Sciences Economiques Gestion 3°Année
Parcours : SEG_Général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</si>
</sst>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21" x14ac:knownFonts="1">
    <font>
      <sz val="10"/>
      <name val="Arial"/>
    </font>
    <font>
      <sz val="10"/>
      <name val="Arial"/>
      <family val="2"/>
    </font>
    <font>
      <b/>
      <sz val="10"/>
      <name val="Arial"/>
      <family val="2"/>
    </font>
    <font>
      <u/>
      <sz val="10"/>
      <color theme="10"/>
      <name val="Arial"/>
      <family val="2"/>
    </font>
    <font>
      <u/>
      <sz val="10"/>
      <color theme="11"/>
      <name val="Arial"/>
      <family val="2"/>
    </font>
    <font>
      <b/>
      <sz val="8"/>
      <name val="Arial"/>
      <family val="2"/>
    </font>
    <font>
      <sz val="10"/>
      <color theme="0"/>
      <name val="Arial"/>
      <family val="2"/>
    </font>
    <font>
      <sz val="8"/>
      <name val="Arial"/>
      <family val="2"/>
    </font>
    <font>
      <sz val="10"/>
      <color theme="1"/>
      <name val="Arial"/>
      <family val="2"/>
    </font>
    <font>
      <i/>
      <sz val="10"/>
      <color rgb="FF7030A0"/>
      <name val="Arial"/>
      <family val="2"/>
    </font>
    <font>
      <sz val="10"/>
      <color rgb="FF7030A0"/>
      <name val="Arial"/>
      <family val="2"/>
    </font>
    <font>
      <b/>
      <sz val="14"/>
      <name val="Arial"/>
      <family val="2"/>
    </font>
    <font>
      <sz val="10"/>
      <color theme="1"/>
      <name val="Calibri"/>
      <family val="2"/>
      <scheme val="minor"/>
    </font>
    <font>
      <sz val="10"/>
      <color theme="1"/>
      <name val="Symbol"/>
      <family val="1"/>
      <charset val="2"/>
    </font>
    <font>
      <sz val="8"/>
      <color theme="1"/>
      <name val="Arial"/>
      <family val="2"/>
    </font>
    <font>
      <sz val="9"/>
      <name val="Arial"/>
      <family val="2"/>
    </font>
    <font>
      <sz val="11"/>
      <color theme="1"/>
      <name val="Calibri"/>
      <family val="2"/>
      <scheme val="minor"/>
    </font>
    <font>
      <b/>
      <sz val="14"/>
      <color rgb="FF000000"/>
      <name val="Arial"/>
      <family val="2"/>
    </font>
    <font>
      <sz val="12"/>
      <color rgb="FF000000"/>
      <name val="Arial"/>
      <family val="2"/>
    </font>
    <font>
      <b/>
      <sz val="12"/>
      <name val="Arial"/>
      <family val="2"/>
    </font>
    <font>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theme="2" tint="-9.9978637043366805E-2"/>
        <bgColor indexed="64"/>
      </patternFill>
    </fill>
    <fill>
      <patternFill patternType="solid">
        <fgColor rgb="FF92D050"/>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59999389629810485"/>
        <bgColor indexed="64"/>
      </patternFill>
    </fill>
  </fills>
  <borders count="51">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medium">
        <color auto="1"/>
      </top>
      <bottom style="thin">
        <color auto="1"/>
      </bottom>
      <diagonal/>
    </border>
    <border>
      <left style="thin">
        <color auto="1"/>
      </left>
      <right/>
      <top style="medium">
        <color auto="1"/>
      </top>
      <bottom style="thin">
        <color auto="1"/>
      </bottom>
      <diagonal/>
    </border>
    <border>
      <left/>
      <right/>
      <top style="medium">
        <color auto="1"/>
      </top>
      <bottom style="medium">
        <color auto="1"/>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style="medium">
        <color auto="1"/>
      </left>
      <right style="thin">
        <color auto="1"/>
      </right>
      <top/>
      <bottom style="medium">
        <color auto="1"/>
      </bottom>
      <diagonal/>
    </border>
    <border>
      <left/>
      <right style="medium">
        <color auto="1"/>
      </right>
      <top style="medium">
        <color auto="1"/>
      </top>
      <bottom style="medium">
        <color auto="1"/>
      </bottom>
      <diagonal/>
    </border>
    <border>
      <left style="thin">
        <color auto="1"/>
      </left>
      <right/>
      <top/>
      <bottom style="thin">
        <color auto="1"/>
      </bottom>
      <diagonal/>
    </border>
    <border>
      <left style="thin">
        <color auto="1"/>
      </left>
      <right style="thin">
        <color auto="1"/>
      </right>
      <top style="medium">
        <color auto="1"/>
      </top>
      <bottom style="thin">
        <color auto="1"/>
      </bottom>
      <diagonal/>
    </border>
    <border>
      <left style="medium">
        <color indexed="64"/>
      </left>
      <right/>
      <top/>
      <bottom style="medium">
        <color indexed="64"/>
      </bottom>
      <diagonal/>
    </border>
    <border>
      <left/>
      <right/>
      <top/>
      <bottom style="thin">
        <color auto="1"/>
      </bottom>
      <diagonal/>
    </border>
    <border>
      <left style="medium">
        <color auto="1"/>
      </left>
      <right/>
      <top style="medium">
        <color auto="1"/>
      </top>
      <bottom/>
      <diagonal/>
    </border>
    <border>
      <left style="thin">
        <color auto="1"/>
      </left>
      <right/>
      <top/>
      <bottom/>
      <diagonal/>
    </border>
    <border>
      <left/>
      <right/>
      <top/>
      <bottom style="medium">
        <color auto="1"/>
      </bottom>
      <diagonal/>
    </border>
    <border>
      <left/>
      <right style="medium">
        <color auto="1"/>
      </right>
      <top/>
      <bottom style="medium">
        <color auto="1"/>
      </bottom>
      <diagonal/>
    </border>
    <border>
      <left style="medium">
        <color auto="1"/>
      </left>
      <right style="thin">
        <color auto="1"/>
      </right>
      <top/>
      <bottom/>
      <diagonal/>
    </border>
    <border>
      <left style="medium">
        <color auto="1"/>
      </left>
      <right/>
      <top/>
      <bottom/>
      <diagonal/>
    </border>
    <border>
      <left style="thin">
        <color auto="1"/>
      </left>
      <right style="thin">
        <color auto="1"/>
      </right>
      <top style="thin">
        <color auto="1"/>
      </top>
      <bottom style="medium">
        <color indexed="64"/>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thin">
        <color auto="1"/>
      </left>
      <right style="thin">
        <color auto="1"/>
      </right>
      <top/>
      <bottom/>
      <diagonal/>
    </border>
    <border>
      <left style="medium">
        <color indexed="64"/>
      </left>
      <right style="medium">
        <color indexed="64"/>
      </right>
      <top/>
      <bottom/>
      <diagonal/>
    </border>
    <border>
      <left style="medium">
        <color auto="1"/>
      </left>
      <right style="thin">
        <color auto="1"/>
      </right>
      <top style="medium">
        <color auto="1"/>
      </top>
      <bottom/>
      <diagonal/>
    </border>
    <border>
      <left style="thin">
        <color auto="1"/>
      </left>
      <right style="thin">
        <color auto="1"/>
      </right>
      <top style="medium">
        <color indexed="64"/>
      </top>
      <bottom/>
      <diagonal/>
    </border>
    <border>
      <left style="thin">
        <color auto="1"/>
      </left>
      <right style="thin">
        <color auto="1"/>
      </right>
      <top/>
      <bottom style="medium">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style="medium">
        <color auto="1"/>
      </right>
      <top/>
      <bottom style="medium">
        <color auto="1"/>
      </bottom>
      <diagonal/>
    </border>
    <border>
      <left style="medium">
        <color indexed="64"/>
      </left>
      <right style="medium">
        <color indexed="64"/>
      </right>
      <top/>
      <bottom style="thin">
        <color indexed="64"/>
      </bottom>
      <diagonal/>
    </border>
    <border>
      <left/>
      <right style="medium">
        <color indexed="64"/>
      </right>
      <top style="medium">
        <color indexed="64"/>
      </top>
      <bottom style="thin">
        <color auto="1"/>
      </bottom>
      <diagonal/>
    </border>
    <border>
      <left/>
      <right style="medium">
        <color indexed="64"/>
      </right>
      <top style="thin">
        <color auto="1"/>
      </top>
      <bottom style="thin">
        <color auto="1"/>
      </bottom>
      <diagonal/>
    </border>
    <border>
      <left/>
      <right style="medium">
        <color indexed="64"/>
      </right>
      <top style="thin">
        <color auto="1"/>
      </top>
      <bottom style="medium">
        <color indexed="64"/>
      </bottom>
      <diagonal/>
    </border>
    <border>
      <left style="medium">
        <color indexed="64"/>
      </left>
      <right style="medium">
        <color indexed="64"/>
      </right>
      <top style="thin">
        <color auto="1"/>
      </top>
      <bottom/>
      <diagonal/>
    </border>
    <border>
      <left/>
      <right style="thin">
        <color auto="1"/>
      </right>
      <top/>
      <bottom/>
      <diagonal/>
    </border>
    <border>
      <left/>
      <right style="medium">
        <color indexed="64"/>
      </right>
      <top style="thin">
        <color auto="1"/>
      </top>
      <bottom/>
      <diagonal/>
    </border>
    <border>
      <left/>
      <right style="medium">
        <color indexed="64"/>
      </right>
      <top/>
      <bottom style="thin">
        <color indexed="64"/>
      </bottom>
      <diagonal/>
    </border>
    <border>
      <left/>
      <right/>
      <top style="medium">
        <color auto="1"/>
      </top>
      <bottom/>
      <diagonal/>
    </border>
    <border>
      <left/>
      <right style="medium">
        <color indexed="64"/>
      </right>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medium">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medium">
        <color auto="1"/>
      </top>
      <bottom style="medium">
        <color auto="1"/>
      </bottom>
      <diagonal/>
    </border>
    <border>
      <left style="thin">
        <color auto="1"/>
      </left>
      <right style="medium">
        <color indexed="64"/>
      </right>
      <top style="medium">
        <color indexed="64"/>
      </top>
      <bottom style="medium">
        <color indexed="64"/>
      </bottom>
      <diagonal/>
    </border>
  </borders>
  <cellStyleXfs count="11">
    <xf numFmtId="0" fontId="0" fillId="0" borderId="0"/>
    <xf numFmtId="44" fontId="1" fillId="0" borderId="0" applyFont="0" applyFill="0" applyBorder="0" applyAlignment="0" applyProtection="0"/>
    <xf numFmtId="0" fontId="1"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9" fontId="1" fillId="0" borderId="0" applyFont="0" applyFill="0" applyBorder="0" applyAlignment="0" applyProtection="0"/>
    <xf numFmtId="0" fontId="16" fillId="0" borderId="0"/>
  </cellStyleXfs>
  <cellXfs count="126">
    <xf numFmtId="0" fontId="0" fillId="0" borderId="0" xfId="0"/>
    <xf numFmtId="0" fontId="1" fillId="0" borderId="0" xfId="0" applyFont="1"/>
    <xf numFmtId="0" fontId="6" fillId="0" borderId="0" xfId="0" applyFont="1"/>
    <xf numFmtId="0" fontId="9" fillId="0" borderId="0" xfId="0" applyFont="1"/>
    <xf numFmtId="0" fontId="0" fillId="0" borderId="0" xfId="0" applyAlignment="1">
      <alignment horizontal="center"/>
    </xf>
    <xf numFmtId="0" fontId="2" fillId="0" borderId="0" xfId="0" applyFont="1"/>
    <xf numFmtId="0" fontId="10" fillId="0" borderId="0" xfId="0" applyFont="1"/>
    <xf numFmtId="0" fontId="9" fillId="0" borderId="1" xfId="0" applyFont="1" applyBorder="1"/>
    <xf numFmtId="0" fontId="7" fillId="0" borderId="0" xfId="0" applyFont="1"/>
    <xf numFmtId="0" fontId="1" fillId="0" borderId="0" xfId="0" applyFont="1" applyAlignment="1">
      <alignment wrapText="1"/>
    </xf>
    <xf numFmtId="0" fontId="9" fillId="0" borderId="0" xfId="0" applyFont="1" applyAlignment="1">
      <alignment horizontal="center"/>
    </xf>
    <xf numFmtId="0" fontId="8" fillId="0" borderId="0" xfId="0" applyFont="1" applyAlignment="1">
      <alignment horizontal="center"/>
    </xf>
    <xf numFmtId="0" fontId="8" fillId="0" borderId="13" xfId="0" applyFont="1" applyBorder="1" applyAlignment="1">
      <alignment horizontal="center"/>
    </xf>
    <xf numFmtId="0" fontId="9" fillId="0" borderId="11" xfId="0" applyFont="1" applyBorder="1"/>
    <xf numFmtId="0" fontId="8" fillId="0" borderId="3" xfId="0" applyFont="1" applyBorder="1" applyAlignment="1">
      <alignment horizontal="center"/>
    </xf>
    <xf numFmtId="0" fontId="9" fillId="0" borderId="20" xfId="0" applyFont="1" applyBorder="1"/>
    <xf numFmtId="0" fontId="8" fillId="0" borderId="16" xfId="0" applyFont="1" applyBorder="1" applyAlignment="1">
      <alignment horizontal="center"/>
    </xf>
    <xf numFmtId="0" fontId="9" fillId="0" borderId="28" xfId="0" applyFont="1" applyBorder="1" applyAlignment="1">
      <alignment horizontal="center"/>
    </xf>
    <xf numFmtId="0" fontId="9" fillId="0" borderId="29" xfId="0" applyFont="1" applyBorder="1" applyAlignment="1">
      <alignment horizontal="center"/>
    </xf>
    <xf numFmtId="0" fontId="9" fillId="0" borderId="30" xfId="0" applyFont="1" applyBorder="1" applyAlignment="1">
      <alignment horizontal="center"/>
    </xf>
    <xf numFmtId="0" fontId="0" fillId="0" borderId="0" xfId="0" applyAlignment="1">
      <alignment horizontal="center" vertical="center"/>
    </xf>
    <xf numFmtId="0" fontId="9" fillId="0" borderId="0" xfId="0" applyFont="1" applyAlignment="1">
      <alignment horizontal="center" vertical="center" wrapText="1"/>
    </xf>
    <xf numFmtId="0" fontId="2" fillId="0" borderId="8" xfId="0" applyFont="1" applyBorder="1"/>
    <xf numFmtId="0" fontId="2" fillId="0" borderId="31" xfId="0" applyFont="1" applyBorder="1"/>
    <xf numFmtId="0" fontId="5" fillId="0" borderId="22" xfId="0" applyFont="1" applyBorder="1" applyAlignment="1">
      <alignment horizontal="center"/>
    </xf>
    <xf numFmtId="0" fontId="7" fillId="3" borderId="11" xfId="0" applyFont="1" applyFill="1" applyBorder="1"/>
    <xf numFmtId="0" fontId="5" fillId="2" borderId="22" xfId="0" applyFont="1" applyFill="1" applyBorder="1" applyAlignment="1">
      <alignment horizontal="center"/>
    </xf>
    <xf numFmtId="0" fontId="2" fillId="3" borderId="5" xfId="0" applyFont="1" applyFill="1" applyBorder="1" applyAlignment="1">
      <alignment horizontal="center"/>
    </xf>
    <xf numFmtId="0" fontId="9" fillId="0" borderId="32" xfId="0" applyFont="1" applyBorder="1" applyAlignment="1">
      <alignment horizontal="center"/>
    </xf>
    <xf numFmtId="0" fontId="9" fillId="0" borderId="33" xfId="0" applyFont="1" applyBorder="1" applyAlignment="1">
      <alignment horizontal="center"/>
    </xf>
    <xf numFmtId="0" fontId="9" fillId="0" borderId="34" xfId="0" applyFont="1" applyBorder="1" applyAlignment="1">
      <alignment horizontal="center"/>
    </xf>
    <xf numFmtId="0" fontId="9" fillId="0" borderId="35" xfId="0" applyFont="1" applyBorder="1" applyAlignment="1">
      <alignment horizontal="center"/>
    </xf>
    <xf numFmtId="0" fontId="1" fillId="4" borderId="22" xfId="0" applyFont="1" applyFill="1" applyBorder="1" applyAlignment="1">
      <alignment horizontal="center"/>
    </xf>
    <xf numFmtId="0" fontId="11" fillId="0" borderId="0" xfId="0" applyFont="1" applyAlignment="1">
      <alignment horizontal="center" vertical="center" wrapText="1"/>
    </xf>
    <xf numFmtId="0" fontId="5" fillId="0" borderId="0" xfId="0" applyFont="1" applyAlignment="1">
      <alignment horizontal="center"/>
    </xf>
    <xf numFmtId="0" fontId="9" fillId="0" borderId="36" xfId="0" applyFont="1" applyBorder="1" applyAlignment="1">
      <alignment horizontal="center"/>
    </xf>
    <xf numFmtId="0" fontId="2" fillId="0" borderId="19" xfId="0" applyFont="1" applyBorder="1" applyAlignment="1">
      <alignment horizontal="center"/>
    </xf>
    <xf numFmtId="0" fontId="2" fillId="0" borderId="0" xfId="0" applyFont="1" applyAlignment="1">
      <alignment horizontal="center"/>
    </xf>
    <xf numFmtId="0" fontId="2" fillId="0" borderId="37" xfId="0" applyFont="1" applyBorder="1"/>
    <xf numFmtId="0" fontId="2" fillId="0" borderId="15" xfId="0" applyFont="1" applyBorder="1"/>
    <xf numFmtId="0" fontId="5" fillId="0" borderId="24" xfId="0" applyFont="1" applyBorder="1" applyAlignment="1">
      <alignment horizontal="center"/>
    </xf>
    <xf numFmtId="0" fontId="5" fillId="2" borderId="17" xfId="0" applyFont="1" applyFill="1" applyBorder="1" applyAlignment="1">
      <alignment horizontal="center"/>
    </xf>
    <xf numFmtId="0" fontId="9" fillId="0" borderId="38" xfId="0" applyFont="1" applyBorder="1" applyAlignment="1">
      <alignment horizontal="center"/>
    </xf>
    <xf numFmtId="0" fontId="9" fillId="0" borderId="39" xfId="0" applyFont="1" applyBorder="1" applyAlignment="1">
      <alignment horizontal="center"/>
    </xf>
    <xf numFmtId="0" fontId="2" fillId="3" borderId="40" xfId="0" applyFont="1" applyFill="1" applyBorder="1" applyAlignment="1">
      <alignment horizontal="center"/>
    </xf>
    <xf numFmtId="0" fontId="5" fillId="2" borderId="0" xfId="0" applyFont="1" applyFill="1" applyAlignment="1">
      <alignment horizontal="center"/>
    </xf>
    <xf numFmtId="0" fontId="5" fillId="0" borderId="6" xfId="0" applyFont="1" applyBorder="1" applyAlignment="1">
      <alignment horizontal="center"/>
    </xf>
    <xf numFmtId="0" fontId="5" fillId="0" borderId="12" xfId="0" applyFont="1" applyBorder="1" applyAlignment="1">
      <alignment horizontal="center" wrapText="1"/>
    </xf>
    <xf numFmtId="0" fontId="6" fillId="0" borderId="14" xfId="0" applyFont="1" applyBorder="1" applyAlignment="1">
      <alignment horizontal="center"/>
    </xf>
    <xf numFmtId="0" fontId="5" fillId="4" borderId="6" xfId="0" applyFont="1" applyFill="1" applyBorder="1" applyAlignment="1">
      <alignment horizontal="center" wrapText="1"/>
    </xf>
    <xf numFmtId="0" fontId="6" fillId="0" borderId="24" xfId="0" applyFont="1" applyBorder="1" applyAlignment="1">
      <alignment horizontal="center"/>
    </xf>
    <xf numFmtId="0" fontId="5" fillId="0" borderId="0" xfId="0" applyFont="1" applyAlignment="1">
      <alignment horizontal="center" wrapText="1"/>
    </xf>
    <xf numFmtId="0" fontId="1" fillId="0" borderId="0" xfId="0" applyFont="1" applyAlignment="1">
      <alignment horizontal="center"/>
    </xf>
    <xf numFmtId="0" fontId="12" fillId="0" borderId="11" xfId="0" applyFont="1" applyBorder="1" applyAlignment="1">
      <alignment horizontal="justify" vertical="center"/>
    </xf>
    <xf numFmtId="0" fontId="13" fillId="0" borderId="1" xfId="0" applyFont="1" applyBorder="1" applyAlignment="1">
      <alignment horizontal="justify" vertical="center"/>
    </xf>
    <xf numFmtId="0" fontId="13" fillId="0" borderId="20" xfId="0" applyFont="1" applyBorder="1" applyAlignment="1">
      <alignment horizontal="justify" vertical="center"/>
    </xf>
    <xf numFmtId="0" fontId="12" fillId="0" borderId="4" xfId="0" applyFont="1" applyBorder="1" applyAlignment="1">
      <alignment horizontal="justify" vertical="center"/>
    </xf>
    <xf numFmtId="0" fontId="12" fillId="0" borderId="10" xfId="0" applyFont="1" applyBorder="1" applyAlignment="1">
      <alignment horizontal="justify" vertical="center"/>
    </xf>
    <xf numFmtId="0" fontId="8" fillId="0" borderId="1" xfId="0" applyFont="1" applyBorder="1"/>
    <xf numFmtId="0" fontId="9" fillId="0" borderId="41" xfId="0" applyFont="1" applyBorder="1" applyAlignment="1">
      <alignment horizontal="center"/>
    </xf>
    <xf numFmtId="0" fontId="9" fillId="0" borderId="24" xfId="0" applyFont="1" applyBorder="1" applyAlignment="1">
      <alignment horizontal="center"/>
    </xf>
    <xf numFmtId="0" fontId="14" fillId="7" borderId="1" xfId="0" applyFont="1" applyFill="1" applyBorder="1" applyAlignment="1">
      <alignment horizontal="center"/>
    </xf>
    <xf numFmtId="0" fontId="14" fillId="5" borderId="1" xfId="0" applyFont="1" applyFill="1" applyBorder="1" applyAlignment="1">
      <alignment horizontal="center"/>
    </xf>
    <xf numFmtId="0" fontId="8" fillId="7" borderId="9" xfId="0" applyFont="1" applyFill="1" applyBorder="1" applyAlignment="1">
      <alignment horizontal="center" vertical="center"/>
    </xf>
    <xf numFmtId="0" fontId="8" fillId="5" borderId="9" xfId="0" applyFont="1" applyFill="1" applyBorder="1" applyAlignment="1">
      <alignment horizontal="center" vertical="center"/>
    </xf>
    <xf numFmtId="0" fontId="8" fillId="4" borderId="6" xfId="0" applyFont="1" applyFill="1" applyBorder="1" applyAlignment="1">
      <alignment horizontal="center" vertical="center"/>
    </xf>
    <xf numFmtId="0" fontId="8" fillId="6" borderId="22" xfId="0" applyFont="1" applyFill="1" applyBorder="1" applyAlignment="1">
      <alignment horizontal="center" vertical="center"/>
    </xf>
    <xf numFmtId="0" fontId="8" fillId="6" borderId="6" xfId="0" applyFont="1" applyFill="1" applyBorder="1" applyAlignment="1">
      <alignment horizontal="center" vertical="center"/>
    </xf>
    <xf numFmtId="0" fontId="8" fillId="5" borderId="22" xfId="0" applyFont="1" applyFill="1" applyBorder="1" applyAlignment="1">
      <alignment horizontal="center" vertical="center"/>
    </xf>
    <xf numFmtId="0" fontId="1" fillId="2" borderId="6" xfId="0" applyFont="1" applyFill="1" applyBorder="1" applyAlignment="1">
      <alignment horizontal="center" vertical="center"/>
    </xf>
    <xf numFmtId="0" fontId="15" fillId="4" borderId="6" xfId="0" applyFont="1" applyFill="1" applyBorder="1" applyAlignment="1">
      <alignment horizontal="center" vertical="center"/>
    </xf>
    <xf numFmtId="0" fontId="0" fillId="7" borderId="33" xfId="0" applyFill="1" applyBorder="1" applyAlignment="1">
      <alignment horizontal="center"/>
    </xf>
    <xf numFmtId="0" fontId="0" fillId="5" borderId="41" xfId="0" applyFill="1" applyBorder="1" applyAlignment="1">
      <alignment horizontal="center"/>
    </xf>
    <xf numFmtId="0" fontId="9" fillId="0" borderId="23" xfId="0" applyFont="1" applyBorder="1" applyAlignment="1">
      <alignment vertical="center" wrapText="1"/>
    </xf>
    <xf numFmtId="0" fontId="9" fillId="0" borderId="27" xfId="0" applyFont="1" applyBorder="1" applyAlignment="1">
      <alignment vertical="center" wrapText="1"/>
    </xf>
    <xf numFmtId="0" fontId="9" fillId="0" borderId="26" xfId="0" applyFont="1" applyBorder="1" applyAlignment="1">
      <alignment horizontal="center" vertical="center" wrapText="1"/>
    </xf>
    <xf numFmtId="0" fontId="7" fillId="3" borderId="26" xfId="0" applyFont="1" applyFill="1" applyBorder="1"/>
    <xf numFmtId="0" fontId="13" fillId="0" borderId="44" xfId="0" applyFont="1" applyBorder="1" applyAlignment="1">
      <alignment horizontal="justify" vertical="center"/>
    </xf>
    <xf numFmtId="0" fontId="9" fillId="0" borderId="44" xfId="0" applyFont="1" applyBorder="1"/>
    <xf numFmtId="0" fontId="14" fillId="7" borderId="2" xfId="0" applyFont="1" applyFill="1" applyBorder="1" applyAlignment="1">
      <alignment horizontal="center"/>
    </xf>
    <xf numFmtId="0" fontId="7" fillId="3" borderId="47" xfId="0" applyFont="1" applyFill="1" applyBorder="1"/>
    <xf numFmtId="0" fontId="8" fillId="5" borderId="20" xfId="0" applyFont="1" applyFill="1" applyBorder="1"/>
    <xf numFmtId="0" fontId="9" fillId="0" borderId="1" xfId="0" applyFont="1" applyBorder="1" applyAlignment="1">
      <alignment horizontal="center" vertical="center" wrapText="1"/>
    </xf>
    <xf numFmtId="0" fontId="9" fillId="6" borderId="11" xfId="0" applyFont="1" applyFill="1" applyBorder="1"/>
    <xf numFmtId="0" fontId="8" fillId="6" borderId="3" xfId="0" applyFont="1" applyFill="1" applyBorder="1" applyAlignment="1">
      <alignment horizontal="center"/>
    </xf>
    <xf numFmtId="0" fontId="9" fillId="6" borderId="1" xfId="0" applyFont="1" applyFill="1" applyBorder="1"/>
    <xf numFmtId="0" fontId="8" fillId="6" borderId="13" xfId="0" applyFont="1" applyFill="1" applyBorder="1" applyAlignment="1">
      <alignment horizontal="center"/>
    </xf>
    <xf numFmtId="0" fontId="8" fillId="6" borderId="45" xfId="0" applyFont="1" applyFill="1" applyBorder="1" applyAlignment="1">
      <alignment horizontal="center"/>
    </xf>
    <xf numFmtId="0" fontId="8" fillId="6" borderId="46" xfId="0" applyFont="1" applyFill="1" applyBorder="1" applyAlignment="1">
      <alignment horizontal="center"/>
    </xf>
    <xf numFmtId="0" fontId="0" fillId="0" borderId="0" xfId="0" applyAlignment="1">
      <alignment horizontal="center"/>
    </xf>
    <xf numFmtId="0" fontId="8" fillId="0" borderId="28" xfId="0" applyFont="1" applyBorder="1" applyAlignment="1">
      <alignment horizontal="center" vertical="center"/>
    </xf>
    <xf numFmtId="0" fontId="8" fillId="0" borderId="29" xfId="0" applyFont="1" applyBorder="1" applyAlignment="1">
      <alignment horizontal="center" vertical="center"/>
    </xf>
    <xf numFmtId="0" fontId="8" fillId="0" borderId="36" xfId="0" applyFont="1" applyBorder="1" applyAlignment="1">
      <alignment horizontal="center" vertical="center"/>
    </xf>
    <xf numFmtId="0" fontId="1" fillId="0" borderId="25" xfId="0" applyFont="1" applyBorder="1" applyAlignment="1">
      <alignment horizontal="center" vertical="center"/>
    </xf>
    <xf numFmtId="0" fontId="0" fillId="0" borderId="18" xfId="0" applyBorder="1" applyAlignment="1">
      <alignment horizontal="center" vertical="center"/>
    </xf>
    <xf numFmtId="0" fontId="0" fillId="0" borderId="8" xfId="0" applyBorder="1" applyAlignment="1">
      <alignment horizontal="center" vertical="center"/>
    </xf>
    <xf numFmtId="0" fontId="9" fillId="0" borderId="26" xfId="0" applyFont="1" applyBorder="1" applyAlignment="1">
      <alignment horizontal="center" vertical="center" wrapText="1"/>
    </xf>
    <xf numFmtId="0" fontId="9" fillId="0" borderId="23" xfId="0" applyFont="1" applyBorder="1" applyAlignment="1">
      <alignment horizontal="center" vertical="center" wrapText="1"/>
    </xf>
    <xf numFmtId="0" fontId="9" fillId="0" borderId="27" xfId="0" applyFont="1" applyBorder="1" applyAlignment="1">
      <alignment horizontal="center" vertical="center" wrapText="1"/>
    </xf>
    <xf numFmtId="0" fontId="8" fillId="0" borderId="21" xfId="0" applyFont="1" applyBorder="1" applyAlignment="1">
      <alignment horizontal="center" vertical="center"/>
    </xf>
    <xf numFmtId="0" fontId="8" fillId="0" borderId="24" xfId="0" applyFont="1" applyBorder="1" applyAlignment="1">
      <alignment horizontal="center" vertical="center"/>
    </xf>
    <xf numFmtId="0" fontId="8" fillId="0" borderId="22" xfId="0" applyFont="1" applyBorder="1" applyAlignment="1">
      <alignment horizontal="center" vertical="center"/>
    </xf>
    <xf numFmtId="0" fontId="2" fillId="0" borderId="12" xfId="0" applyFont="1" applyBorder="1" applyAlignment="1">
      <alignment horizontal="center"/>
    </xf>
    <xf numFmtId="0" fontId="2" fillId="0" borderId="17" xfId="0" applyFont="1" applyBorder="1" applyAlignment="1">
      <alignment horizontal="center"/>
    </xf>
    <xf numFmtId="0" fontId="17" fillId="0" borderId="7" xfId="0" applyFont="1" applyBorder="1" applyAlignment="1">
      <alignment horizontal="center" vertical="center" wrapText="1"/>
    </xf>
    <xf numFmtId="0" fontId="11" fillId="0" borderId="5" xfId="0" applyFont="1" applyBorder="1" applyAlignment="1">
      <alignment horizontal="center" vertical="center" wrapText="1"/>
    </xf>
    <xf numFmtId="0" fontId="2" fillId="3" borderId="7" xfId="0" applyFont="1" applyFill="1" applyBorder="1" applyAlignment="1">
      <alignment horizontal="center"/>
    </xf>
    <xf numFmtId="0" fontId="2" fillId="3" borderId="5" xfId="0" applyFont="1" applyFill="1" applyBorder="1" applyAlignment="1">
      <alignment horizontal="center"/>
    </xf>
    <xf numFmtId="0" fontId="8" fillId="6" borderId="21" xfId="0" applyFont="1" applyFill="1" applyBorder="1" applyAlignment="1">
      <alignment horizontal="center" vertical="center"/>
    </xf>
    <xf numFmtId="0" fontId="8" fillId="6" borderId="24" xfId="0" applyFont="1" applyFill="1" applyBorder="1" applyAlignment="1">
      <alignment horizontal="center" vertical="center"/>
    </xf>
    <xf numFmtId="0" fontId="8" fillId="6" borderId="22" xfId="0" applyFont="1" applyFill="1" applyBorder="1" applyAlignment="1">
      <alignment horizontal="center" vertical="center"/>
    </xf>
    <xf numFmtId="0" fontId="15" fillId="2" borderId="7"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 fillId="0" borderId="0" xfId="0" applyFont="1" applyAlignment="1">
      <alignment horizontal="center"/>
    </xf>
    <xf numFmtId="0" fontId="15" fillId="4" borderId="19" xfId="0" applyFont="1" applyFill="1" applyBorder="1" applyAlignment="1">
      <alignment horizontal="center" vertical="center" wrapText="1"/>
    </xf>
    <xf numFmtId="0" fontId="15" fillId="4" borderId="41" xfId="0" applyFont="1" applyFill="1" applyBorder="1" applyAlignment="1">
      <alignment horizontal="center" vertical="center" wrapText="1"/>
    </xf>
    <xf numFmtId="0" fontId="14" fillId="7" borderId="42" xfId="0" applyFont="1" applyFill="1" applyBorder="1" applyAlignment="1">
      <alignment horizontal="center"/>
    </xf>
    <xf numFmtId="0" fontId="14" fillId="7" borderId="11" xfId="0" applyFont="1" applyFill="1" applyBorder="1" applyAlignment="1">
      <alignment horizontal="center"/>
    </xf>
    <xf numFmtId="0" fontId="7" fillId="5" borderId="43" xfId="0" applyFont="1" applyFill="1" applyBorder="1" applyAlignment="1">
      <alignment horizontal="center"/>
    </xf>
    <xf numFmtId="0" fontId="7" fillId="5" borderId="1" xfId="0" applyFont="1" applyFill="1" applyBorder="1" applyAlignment="1">
      <alignment horizontal="center"/>
    </xf>
    <xf numFmtId="0" fontId="11" fillId="6" borderId="7" xfId="0" applyFont="1" applyFill="1" applyBorder="1" applyAlignment="1">
      <alignment horizontal="center" vertical="center" wrapText="1"/>
    </xf>
    <xf numFmtId="0" fontId="11" fillId="6" borderId="49" xfId="0" applyFont="1" applyFill="1" applyBorder="1" applyAlignment="1">
      <alignment horizontal="center" vertical="center" wrapText="1"/>
    </xf>
    <xf numFmtId="0" fontId="20" fillId="3" borderId="47" xfId="0" applyFont="1" applyFill="1" applyBorder="1" applyAlignment="1">
      <alignment horizontal="left" vertical="center" wrapText="1"/>
    </xf>
    <xf numFmtId="0" fontId="20" fillId="3" borderId="50" xfId="0" applyFont="1" applyFill="1" applyBorder="1" applyAlignment="1">
      <alignment horizontal="left" vertical="center" wrapText="1"/>
    </xf>
    <xf numFmtId="0" fontId="8" fillId="6" borderId="48" xfId="0" applyFont="1" applyFill="1" applyBorder="1" applyAlignment="1">
      <alignment horizontal="center"/>
    </xf>
    <xf numFmtId="0" fontId="8" fillId="6" borderId="16" xfId="0" applyFont="1" applyFill="1" applyBorder="1" applyAlignment="1">
      <alignment horizontal="center"/>
    </xf>
  </cellXfs>
  <cellStyles count="11">
    <cellStyle name="Euro" xfId="1"/>
    <cellStyle name="Lien hypertexte" xfId="3" builtinId="8" hidden="1"/>
    <cellStyle name="Lien hypertexte" xfId="5" builtinId="8" hidden="1"/>
    <cellStyle name="Lien hypertexte" xfId="7" builtinId="8" hidden="1"/>
    <cellStyle name="Lien hypertexte visité" xfId="4" builtinId="9" hidden="1"/>
    <cellStyle name="Lien hypertexte visité" xfId="6" builtinId="9" hidden="1"/>
    <cellStyle name="Lien hypertexte visité" xfId="8" builtinId="9" hidden="1"/>
    <cellStyle name="Normal" xfId="0" builtinId="0"/>
    <cellStyle name="Normal 2" xfId="2"/>
    <cellStyle name="Normal 3" xfId="10"/>
    <cellStyle name="Pourcentage 2" xfId="9"/>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10/relationships/person" Target="persons/person.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190500</xdr:colOff>
      <xdr:row>1</xdr:row>
      <xdr:rowOff>28575</xdr:rowOff>
    </xdr:from>
    <xdr:to>
      <xdr:col>8</xdr:col>
      <xdr:colOff>733425</xdr:colOff>
      <xdr:row>1</xdr:row>
      <xdr:rowOff>704850</xdr:rowOff>
    </xdr:to>
    <xdr:pic>
      <xdr:nvPicPr>
        <xdr:cNvPr id="2" name="Image 1">
          <a:extLst>
            <a:ext uri="{FF2B5EF4-FFF2-40B4-BE49-F238E27FC236}">
              <a16:creationId xmlns:a16="http://schemas.microsoft.com/office/drawing/2014/main" id="{02B5C4F5-26CF-E171-6DD9-3B0F81ED996D}"/>
            </a:ext>
          </a:extLst>
        </xdr:cNvPr>
        <xdr:cNvPicPr>
          <a:picLocks noChangeAspect="1"/>
        </xdr:cNvPicPr>
      </xdr:nvPicPr>
      <xdr:blipFill>
        <a:blip xmlns:r="http://schemas.openxmlformats.org/officeDocument/2006/relationships" r:embed="rId1"/>
        <a:stretch>
          <a:fillRect/>
        </a:stretch>
      </xdr:blipFill>
      <xdr:spPr>
        <a:xfrm>
          <a:off x="6858000" y="200025"/>
          <a:ext cx="1609725" cy="67627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ude Petignier" id="{2A9E067C-795A-4F3E-80B5-8A3ACD4F30E2}" userId="S::aupetign@univ-lyon2.fr::0cfc3b39-2d69-4650-8169-3d8fdd988ac9" providerId="AD"/>
</personList>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 dT="2021-04-13T13:04:30.86" personId="{2A9E067C-795A-4F3E-80B5-8A3ACD4F30E2}" id="{8C4099BA-2861-4F40-AD06-798EEAE33623}">
    <text>ce programme est contractuel et donné à l'entreprise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M78"/>
  <sheetViews>
    <sheetView tabSelected="1" workbookViewId="0">
      <selection activeCell="Q46" sqref="Q46"/>
    </sheetView>
  </sheetViews>
  <sheetFormatPr baseColWidth="10" defaultColWidth="11.44140625" defaultRowHeight="13.2" x14ac:dyDescent="0.25"/>
  <cols>
    <col min="1" max="1" width="5.109375" customWidth="1"/>
    <col min="3" max="3" width="34.88671875" customWidth="1"/>
    <col min="4" max="4" width="7.44140625" customWidth="1"/>
    <col min="5" max="5" width="36" customWidth="1"/>
    <col min="6" max="7" width="5.109375" customWidth="1"/>
    <col min="8" max="8" width="10.88671875" style="4" customWidth="1"/>
    <col min="9" max="9" width="11.88671875" style="4" customWidth="1"/>
    <col min="12" max="12" width="9.88671875" hidden="1" customWidth="1"/>
    <col min="13" max="13" width="11" hidden="1" customWidth="1"/>
  </cols>
  <sheetData>
    <row r="1" spans="2:13" ht="13.8" thickBot="1" x14ac:dyDescent="0.3"/>
    <row r="2" spans="2:13" ht="62.1" customHeight="1" thickBot="1" x14ac:dyDescent="0.3">
      <c r="B2" s="104" t="s">
        <v>159</v>
      </c>
      <c r="C2" s="105"/>
      <c r="D2" s="105"/>
      <c r="E2" s="105"/>
      <c r="F2" s="105"/>
      <c r="G2" s="105"/>
      <c r="H2" s="105"/>
      <c r="I2" s="105"/>
      <c r="L2" s="33"/>
      <c r="M2" s="33"/>
    </row>
    <row r="3" spans="2:13" ht="174" customHeight="1" thickBot="1" x14ac:dyDescent="0.3">
      <c r="B3" s="120" t="s">
        <v>157</v>
      </c>
      <c r="C3" s="121"/>
      <c r="D3" s="122" t="s">
        <v>158</v>
      </c>
      <c r="E3" s="122"/>
      <c r="F3" s="122"/>
      <c r="G3" s="122"/>
      <c r="H3" s="122"/>
      <c r="I3" s="123"/>
    </row>
    <row r="4" spans="2:13" ht="14.1" customHeight="1" thickBot="1" x14ac:dyDescent="0.3">
      <c r="B4" s="106" t="s">
        <v>155</v>
      </c>
      <c r="C4" s="107"/>
      <c r="D4" s="107"/>
      <c r="E4" s="107"/>
      <c r="F4" s="107"/>
      <c r="G4" s="107"/>
      <c r="H4" s="107"/>
      <c r="I4" s="107"/>
      <c r="J4" s="89"/>
      <c r="K4" s="89"/>
      <c r="L4" s="27"/>
      <c r="M4" s="27"/>
    </row>
    <row r="5" spans="2:13" ht="29.4" customHeight="1" thickBot="1" x14ac:dyDescent="0.3">
      <c r="B5" s="102" t="s">
        <v>0</v>
      </c>
      <c r="C5" s="103"/>
      <c r="D5" s="102" t="s">
        <v>1</v>
      </c>
      <c r="E5" s="103"/>
      <c r="F5" s="22" t="s">
        <v>2</v>
      </c>
      <c r="G5" s="23" t="s">
        <v>3</v>
      </c>
      <c r="H5" s="47" t="s">
        <v>4</v>
      </c>
      <c r="I5" s="49" t="s">
        <v>5</v>
      </c>
      <c r="J5" s="51"/>
      <c r="K5" s="51"/>
      <c r="L5" s="41" t="s">
        <v>6</v>
      </c>
      <c r="M5" s="26" t="s">
        <v>7</v>
      </c>
    </row>
    <row r="6" spans="2:13" ht="13.8" thickBot="1" x14ac:dyDescent="0.3">
      <c r="E6" s="6"/>
      <c r="F6" s="2"/>
      <c r="G6" s="2"/>
      <c r="H6" s="48"/>
      <c r="I6" s="50"/>
    </row>
    <row r="7" spans="2:13" ht="14.1" customHeight="1" thickBot="1" x14ac:dyDescent="0.3">
      <c r="B7" s="93" t="s">
        <v>8</v>
      </c>
      <c r="C7" s="96" t="s">
        <v>9</v>
      </c>
      <c r="D7" s="25" t="s">
        <v>10</v>
      </c>
      <c r="E7" s="53" t="s">
        <v>11</v>
      </c>
      <c r="F7" s="13">
        <v>20</v>
      </c>
      <c r="G7" s="13"/>
      <c r="H7" s="14">
        <f t="shared" ref="H7:H34" si="0">G7+F7</f>
        <v>20</v>
      </c>
      <c r="I7" s="99">
        <f>H7+H8+H9+H10</f>
        <v>40</v>
      </c>
      <c r="L7" s="29" t="s">
        <v>12</v>
      </c>
      <c r="M7" s="17">
        <v>0.2</v>
      </c>
    </row>
    <row r="8" spans="2:13" ht="14.4" thickBot="1" x14ac:dyDescent="0.3">
      <c r="B8" s="94"/>
      <c r="C8" s="97"/>
      <c r="D8" s="25" t="s">
        <v>13</v>
      </c>
      <c r="E8" s="53" t="s">
        <v>14</v>
      </c>
      <c r="F8" s="7">
        <v>20</v>
      </c>
      <c r="G8" s="7"/>
      <c r="H8" s="12">
        <f t="shared" si="0"/>
        <v>20</v>
      </c>
      <c r="I8" s="100"/>
      <c r="L8" s="30" t="s">
        <v>15</v>
      </c>
      <c r="M8" s="18">
        <v>0.8</v>
      </c>
    </row>
    <row r="9" spans="2:13" ht="16.5" hidden="1" customHeight="1" thickBot="1" x14ac:dyDescent="0.3">
      <c r="B9" s="94"/>
      <c r="C9" s="97"/>
      <c r="D9" s="25" t="s">
        <v>16</v>
      </c>
      <c r="E9" s="54"/>
      <c r="F9" s="7"/>
      <c r="G9" s="7"/>
      <c r="H9" s="12">
        <f t="shared" si="0"/>
        <v>0</v>
      </c>
      <c r="I9" s="100"/>
      <c r="L9" s="30"/>
      <c r="M9" s="18"/>
    </row>
    <row r="10" spans="2:13" ht="13.8" hidden="1" thickBot="1" x14ac:dyDescent="0.3">
      <c r="B10" s="95"/>
      <c r="C10" s="98"/>
      <c r="D10" s="25" t="s">
        <v>17</v>
      </c>
      <c r="E10" s="55"/>
      <c r="F10" s="15"/>
      <c r="G10" s="15"/>
      <c r="H10" s="16">
        <f t="shared" si="0"/>
        <v>0</v>
      </c>
      <c r="I10" s="101"/>
      <c r="L10" s="42"/>
      <c r="M10" s="35"/>
    </row>
    <row r="11" spans="2:13" ht="14.1" customHeight="1" thickBot="1" x14ac:dyDescent="0.3">
      <c r="B11" s="93" t="s">
        <v>18</v>
      </c>
      <c r="C11" s="96" t="s">
        <v>19</v>
      </c>
      <c r="D11" s="25" t="s">
        <v>20</v>
      </c>
      <c r="E11" s="53" t="s">
        <v>21</v>
      </c>
      <c r="F11" s="13">
        <v>16</v>
      </c>
      <c r="G11" s="13"/>
      <c r="H11" s="14">
        <f t="shared" si="0"/>
        <v>16</v>
      </c>
      <c r="I11" s="99">
        <f>H11+H12+H13+H14</f>
        <v>32</v>
      </c>
      <c r="L11" s="29"/>
      <c r="M11" s="17"/>
    </row>
    <row r="12" spans="2:13" ht="14.4" thickBot="1" x14ac:dyDescent="0.3">
      <c r="B12" s="94"/>
      <c r="C12" s="97"/>
      <c r="D12" s="25" t="s">
        <v>22</v>
      </c>
      <c r="E12" s="53" t="s">
        <v>23</v>
      </c>
      <c r="F12" s="7">
        <v>16</v>
      </c>
      <c r="G12" s="7"/>
      <c r="H12" s="12">
        <f t="shared" si="0"/>
        <v>16</v>
      </c>
      <c r="I12" s="100"/>
      <c r="L12" s="30"/>
      <c r="M12" s="18"/>
    </row>
    <row r="13" spans="2:13" ht="16.5" hidden="1" customHeight="1" thickBot="1" x14ac:dyDescent="0.3">
      <c r="B13" s="94"/>
      <c r="C13" s="97"/>
      <c r="D13" s="25" t="s">
        <v>24</v>
      </c>
      <c r="E13" s="54"/>
      <c r="F13" s="7"/>
      <c r="G13" s="7"/>
      <c r="H13" s="12">
        <f t="shared" si="0"/>
        <v>0</v>
      </c>
      <c r="I13" s="100"/>
      <c r="L13" s="30"/>
      <c r="M13" s="18"/>
    </row>
    <row r="14" spans="2:13" ht="13.8" hidden="1" thickBot="1" x14ac:dyDescent="0.3">
      <c r="B14" s="95"/>
      <c r="C14" s="98"/>
      <c r="D14" s="25" t="s">
        <v>25</v>
      </c>
      <c r="E14" s="55"/>
      <c r="F14" s="15"/>
      <c r="G14" s="15"/>
      <c r="H14" s="16">
        <f t="shared" si="0"/>
        <v>0</v>
      </c>
      <c r="I14" s="101"/>
      <c r="L14" s="31"/>
      <c r="M14" s="19"/>
    </row>
    <row r="15" spans="2:13" ht="14.4" thickBot="1" x14ac:dyDescent="0.3">
      <c r="B15" s="93" t="s">
        <v>26</v>
      </c>
      <c r="C15" s="96" t="s">
        <v>27</v>
      </c>
      <c r="D15" s="25" t="s">
        <v>28</v>
      </c>
      <c r="E15" s="53" t="s">
        <v>29</v>
      </c>
      <c r="F15" s="13">
        <v>20</v>
      </c>
      <c r="G15" s="13">
        <v>13</v>
      </c>
      <c r="H15" s="14">
        <f t="shared" si="0"/>
        <v>33</v>
      </c>
      <c r="I15" s="99">
        <f>H15+H16+H17+H18</f>
        <v>33</v>
      </c>
      <c r="L15" s="29"/>
      <c r="M15" s="17"/>
    </row>
    <row r="16" spans="2:13" ht="13.8" hidden="1" thickBot="1" x14ac:dyDescent="0.3">
      <c r="B16" s="94"/>
      <c r="C16" s="97"/>
      <c r="D16" s="25" t="s">
        <v>30</v>
      </c>
      <c r="E16" s="54"/>
      <c r="F16" s="7"/>
      <c r="G16" s="7"/>
      <c r="H16" s="12">
        <f t="shared" si="0"/>
        <v>0</v>
      </c>
      <c r="I16" s="100"/>
      <c r="L16" s="30"/>
      <c r="M16" s="18"/>
    </row>
    <row r="17" spans="2:13" ht="13.8" hidden="1" thickBot="1" x14ac:dyDescent="0.3">
      <c r="B17" s="94"/>
      <c r="C17" s="97"/>
      <c r="D17" s="25" t="s">
        <v>31</v>
      </c>
      <c r="E17" s="54"/>
      <c r="F17" s="7"/>
      <c r="G17" s="7"/>
      <c r="H17" s="12">
        <f t="shared" si="0"/>
        <v>0</v>
      </c>
      <c r="I17" s="100"/>
      <c r="L17" s="30"/>
      <c r="M17" s="18"/>
    </row>
    <row r="18" spans="2:13" ht="13.8" hidden="1" thickBot="1" x14ac:dyDescent="0.3">
      <c r="B18" s="95"/>
      <c r="C18" s="98"/>
      <c r="D18" s="25" t="s">
        <v>32</v>
      </c>
      <c r="E18" s="55"/>
      <c r="F18" s="15"/>
      <c r="G18" s="15"/>
      <c r="H18" s="16">
        <f t="shared" si="0"/>
        <v>0</v>
      </c>
      <c r="I18" s="101"/>
      <c r="L18" s="31"/>
      <c r="M18" s="19"/>
    </row>
    <row r="19" spans="2:13" ht="14.4" thickBot="1" x14ac:dyDescent="0.3">
      <c r="B19" s="93" t="s">
        <v>33</v>
      </c>
      <c r="C19" s="96" t="s">
        <v>34</v>
      </c>
      <c r="D19" s="25" t="s">
        <v>35</v>
      </c>
      <c r="E19" s="53" t="s">
        <v>36</v>
      </c>
      <c r="F19" s="13">
        <v>20</v>
      </c>
      <c r="G19" s="13">
        <v>13</v>
      </c>
      <c r="H19" s="14">
        <f t="shared" si="0"/>
        <v>33</v>
      </c>
      <c r="I19" s="99">
        <f>H19+H20+H21+H22</f>
        <v>33</v>
      </c>
      <c r="L19" s="29"/>
      <c r="M19" s="17"/>
    </row>
    <row r="20" spans="2:13" ht="13.8" hidden="1" thickBot="1" x14ac:dyDescent="0.3">
      <c r="B20" s="94"/>
      <c r="C20" s="97"/>
      <c r="D20" s="25" t="s">
        <v>37</v>
      </c>
      <c r="E20" s="54"/>
      <c r="F20" s="7"/>
      <c r="G20" s="7"/>
      <c r="H20" s="12">
        <f t="shared" si="0"/>
        <v>0</v>
      </c>
      <c r="I20" s="100"/>
      <c r="L20" s="30"/>
      <c r="M20" s="18"/>
    </row>
    <row r="21" spans="2:13" ht="13.8" hidden="1" thickBot="1" x14ac:dyDescent="0.3">
      <c r="B21" s="94"/>
      <c r="C21" s="97"/>
      <c r="D21" s="25" t="s">
        <v>38</v>
      </c>
      <c r="E21" s="54"/>
      <c r="F21" s="7"/>
      <c r="G21" s="7"/>
      <c r="H21" s="12">
        <f t="shared" si="0"/>
        <v>0</v>
      </c>
      <c r="I21" s="100"/>
      <c r="L21" s="30"/>
      <c r="M21" s="18"/>
    </row>
    <row r="22" spans="2:13" ht="13.8" hidden="1" thickBot="1" x14ac:dyDescent="0.3">
      <c r="B22" s="95"/>
      <c r="C22" s="98"/>
      <c r="D22" s="25" t="s">
        <v>39</v>
      </c>
      <c r="E22" s="55"/>
      <c r="F22" s="15"/>
      <c r="G22" s="15"/>
      <c r="H22" s="16">
        <f t="shared" si="0"/>
        <v>0</v>
      </c>
      <c r="I22" s="101"/>
      <c r="L22" s="31"/>
      <c r="M22" s="19"/>
    </row>
    <row r="23" spans="2:13" ht="14.4" thickBot="1" x14ac:dyDescent="0.3">
      <c r="B23" s="93" t="s">
        <v>40</v>
      </c>
      <c r="C23" s="96" t="s">
        <v>41</v>
      </c>
      <c r="D23" s="25" t="s">
        <v>42</v>
      </c>
      <c r="E23" s="53" t="s">
        <v>43</v>
      </c>
      <c r="F23" s="13">
        <v>20</v>
      </c>
      <c r="G23" s="13"/>
      <c r="H23" s="14">
        <f t="shared" si="0"/>
        <v>20</v>
      </c>
      <c r="I23" s="99">
        <f>H23+H24+H25+H26</f>
        <v>20</v>
      </c>
      <c r="L23" s="29"/>
      <c r="M23" s="17"/>
    </row>
    <row r="24" spans="2:13" ht="13.8" thickBot="1" x14ac:dyDescent="0.3">
      <c r="B24" s="94"/>
      <c r="C24" s="97"/>
      <c r="D24" s="25"/>
      <c r="E24" s="54"/>
      <c r="F24" s="7"/>
      <c r="G24" s="7"/>
      <c r="H24" s="12"/>
      <c r="I24" s="100"/>
      <c r="L24" s="30"/>
      <c r="M24" s="18"/>
    </row>
    <row r="25" spans="2:13" ht="13.8" thickBot="1" x14ac:dyDescent="0.3">
      <c r="B25" s="94"/>
      <c r="C25" s="97"/>
      <c r="D25" s="25"/>
      <c r="E25" s="54"/>
      <c r="F25" s="7"/>
      <c r="G25" s="7"/>
      <c r="H25" s="12"/>
      <c r="I25" s="100"/>
      <c r="L25" s="30"/>
      <c r="M25" s="18"/>
    </row>
    <row r="26" spans="2:13" ht="13.8" thickBot="1" x14ac:dyDescent="0.3">
      <c r="B26" s="95"/>
      <c r="C26" s="98"/>
      <c r="D26" s="25"/>
      <c r="E26" s="55"/>
      <c r="F26" s="15"/>
      <c r="G26" s="15"/>
      <c r="H26" s="16"/>
      <c r="I26" s="101"/>
      <c r="L26" s="31"/>
      <c r="M26" s="19"/>
    </row>
    <row r="27" spans="2:13" ht="14.4" thickBot="1" x14ac:dyDescent="0.3">
      <c r="B27" s="93" t="s">
        <v>44</v>
      </c>
      <c r="C27" s="96" t="s">
        <v>45</v>
      </c>
      <c r="D27" s="25" t="s">
        <v>46</v>
      </c>
      <c r="E27" s="53" t="s">
        <v>47</v>
      </c>
      <c r="F27" s="13"/>
      <c r="G27" s="13">
        <v>18</v>
      </c>
      <c r="H27" s="14">
        <f t="shared" si="0"/>
        <v>18</v>
      </c>
      <c r="I27" s="99">
        <f>H27+H28+H29+H30</f>
        <v>18</v>
      </c>
      <c r="L27" s="29"/>
      <c r="M27" s="17"/>
    </row>
    <row r="28" spans="2:13" ht="13.8" hidden="1" thickBot="1" x14ac:dyDescent="0.3">
      <c r="B28" s="94"/>
      <c r="C28" s="97"/>
      <c r="D28" s="25" t="s">
        <v>48</v>
      </c>
      <c r="E28" s="54"/>
      <c r="F28" s="7"/>
      <c r="G28" s="7"/>
      <c r="H28" s="12">
        <f t="shared" si="0"/>
        <v>0</v>
      </c>
      <c r="I28" s="100"/>
      <c r="L28" s="30"/>
      <c r="M28" s="18"/>
    </row>
    <row r="29" spans="2:13" ht="13.8" hidden="1" thickBot="1" x14ac:dyDescent="0.3">
      <c r="B29" s="94"/>
      <c r="C29" s="97"/>
      <c r="D29" s="25" t="s">
        <v>49</v>
      </c>
      <c r="E29" s="54"/>
      <c r="F29" s="7"/>
      <c r="G29" s="7"/>
      <c r="H29" s="12">
        <f t="shared" si="0"/>
        <v>0</v>
      </c>
      <c r="I29" s="100"/>
      <c r="L29" s="30"/>
      <c r="M29" s="18"/>
    </row>
    <row r="30" spans="2:13" ht="13.8" hidden="1" thickBot="1" x14ac:dyDescent="0.3">
      <c r="B30" s="94"/>
      <c r="C30" s="97"/>
      <c r="D30" s="76" t="s">
        <v>50</v>
      </c>
      <c r="E30" s="77"/>
      <c r="F30" s="78"/>
      <c r="G30" s="78"/>
      <c r="H30" s="11">
        <f t="shared" si="0"/>
        <v>0</v>
      </c>
      <c r="I30" s="101"/>
      <c r="L30" s="42"/>
      <c r="M30" s="19"/>
    </row>
    <row r="31" spans="2:13" ht="14.4" thickBot="1" x14ac:dyDescent="0.3">
      <c r="B31" s="93" t="s">
        <v>51</v>
      </c>
      <c r="C31" s="96" t="s">
        <v>52</v>
      </c>
      <c r="D31" s="25" t="s">
        <v>53</v>
      </c>
      <c r="E31" s="56" t="s">
        <v>54</v>
      </c>
      <c r="F31" s="13"/>
      <c r="G31" s="13">
        <v>12</v>
      </c>
      <c r="H31" s="87">
        <f t="shared" si="0"/>
        <v>12</v>
      </c>
      <c r="I31" s="108">
        <f>H31+H32+H33+H34</f>
        <v>20</v>
      </c>
      <c r="L31" s="29"/>
      <c r="M31" s="17"/>
    </row>
    <row r="32" spans="2:13" ht="14.4" hidden="1" thickBot="1" x14ac:dyDescent="0.3">
      <c r="B32" s="94"/>
      <c r="C32" s="97"/>
      <c r="D32" s="25" t="s">
        <v>55</v>
      </c>
      <c r="E32" s="57" t="s">
        <v>56</v>
      </c>
      <c r="F32" s="7">
        <v>0</v>
      </c>
      <c r="G32" s="7"/>
      <c r="H32" s="88">
        <f t="shared" si="0"/>
        <v>0</v>
      </c>
      <c r="I32" s="109"/>
      <c r="L32" s="30"/>
      <c r="M32" s="18"/>
    </row>
    <row r="33" spans="2:13" ht="14.4" thickBot="1" x14ac:dyDescent="0.3">
      <c r="B33" s="94"/>
      <c r="C33" s="97"/>
      <c r="D33" s="25" t="s">
        <v>57</v>
      </c>
      <c r="E33" s="57" t="s">
        <v>58</v>
      </c>
      <c r="F33" s="7"/>
      <c r="G33" s="7">
        <v>8</v>
      </c>
      <c r="H33" s="88">
        <v>8</v>
      </c>
      <c r="I33" s="109"/>
      <c r="L33" s="30"/>
      <c r="M33" s="18"/>
    </row>
    <row r="34" spans="2:13" ht="13.8" hidden="1" thickBot="1" x14ac:dyDescent="0.3">
      <c r="B34" s="94"/>
      <c r="C34" s="97"/>
      <c r="D34" s="25" t="s">
        <v>59</v>
      </c>
      <c r="E34" s="58" t="s">
        <v>60</v>
      </c>
      <c r="F34" s="7">
        <v>0</v>
      </c>
      <c r="G34" s="7"/>
      <c r="H34" s="88">
        <f t="shared" si="0"/>
        <v>0</v>
      </c>
      <c r="I34" s="110"/>
      <c r="L34" s="30"/>
      <c r="M34" s="18"/>
    </row>
    <row r="35" spans="2:13" ht="12.6" customHeight="1" thickBot="1" x14ac:dyDescent="0.3">
      <c r="B35" s="95"/>
      <c r="C35" s="98"/>
      <c r="D35" s="80" t="s">
        <v>61</v>
      </c>
      <c r="E35" s="81" t="s">
        <v>62</v>
      </c>
      <c r="F35" s="15"/>
      <c r="G35" s="15">
        <v>0</v>
      </c>
      <c r="H35" s="124">
        <v>30</v>
      </c>
      <c r="I35" s="67">
        <v>30</v>
      </c>
      <c r="L35" s="31"/>
      <c r="M35" s="19"/>
    </row>
    <row r="36" spans="2:13" ht="12.6" customHeight="1" thickBot="1" x14ac:dyDescent="0.3">
      <c r="B36" s="20"/>
      <c r="C36" s="20"/>
      <c r="D36" s="20"/>
      <c r="E36" s="20"/>
      <c r="F36" s="3"/>
      <c r="G36" s="3"/>
      <c r="H36" s="79" t="s">
        <v>63</v>
      </c>
      <c r="I36" s="63">
        <f>SUM(I7:I34)</f>
        <v>196</v>
      </c>
      <c r="L36" s="59"/>
      <c r="M36" s="60"/>
    </row>
    <row r="37" spans="2:13" ht="17.100000000000001" customHeight="1" thickBot="1" x14ac:dyDescent="0.3">
      <c r="B37" s="20"/>
      <c r="C37" s="20"/>
      <c r="D37" s="20"/>
      <c r="E37" s="20"/>
      <c r="F37" s="3"/>
      <c r="G37" s="3"/>
      <c r="H37" s="62" t="s">
        <v>64</v>
      </c>
      <c r="I37" s="64">
        <f>H35</f>
        <v>30</v>
      </c>
      <c r="L37" s="59"/>
      <c r="M37" s="60"/>
    </row>
    <row r="38" spans="2:13" ht="18" customHeight="1" thickBot="1" x14ac:dyDescent="0.3">
      <c r="B38" s="20"/>
      <c r="C38" s="21"/>
      <c r="D38" s="8"/>
      <c r="E38" s="3"/>
      <c r="F38" s="3"/>
      <c r="G38" s="3"/>
      <c r="H38" s="66" t="s">
        <v>65</v>
      </c>
      <c r="I38" s="65">
        <f>I37+I36</f>
        <v>226</v>
      </c>
      <c r="L38" s="43"/>
      <c r="M38" s="28"/>
    </row>
    <row r="39" spans="2:13" ht="14.1" customHeight="1" thickBot="1" x14ac:dyDescent="0.3">
      <c r="B39" s="106" t="s">
        <v>156</v>
      </c>
      <c r="C39" s="107"/>
      <c r="D39" s="107"/>
      <c r="E39" s="107"/>
      <c r="F39" s="107"/>
      <c r="G39" s="107"/>
      <c r="H39" s="107"/>
      <c r="I39" s="107"/>
      <c r="L39" s="44"/>
      <c r="M39" s="44"/>
    </row>
    <row r="40" spans="2:13" ht="13.8" thickBot="1" x14ac:dyDescent="0.3">
      <c r="B40" s="102" t="s">
        <v>0</v>
      </c>
      <c r="C40" s="103"/>
      <c r="D40" s="102" t="s">
        <v>1</v>
      </c>
      <c r="E40" s="103"/>
      <c r="F40" s="22" t="s">
        <v>2</v>
      </c>
      <c r="G40" s="23" t="s">
        <v>3</v>
      </c>
      <c r="H40" s="24" t="s">
        <v>66</v>
      </c>
      <c r="I40" s="46" t="s">
        <v>67</v>
      </c>
      <c r="L40" s="45" t="s">
        <v>6</v>
      </c>
      <c r="M40" s="45" t="s">
        <v>7</v>
      </c>
    </row>
    <row r="41" spans="2:13" ht="13.8" thickBot="1" x14ac:dyDescent="0.3">
      <c r="B41" s="36"/>
      <c r="C41" s="37"/>
      <c r="D41" s="37"/>
      <c r="E41" s="37"/>
      <c r="F41" s="38"/>
      <c r="G41" s="39"/>
      <c r="H41" s="34"/>
      <c r="I41" s="40"/>
    </row>
    <row r="42" spans="2:13" ht="14.1" customHeight="1" thickBot="1" x14ac:dyDescent="0.3">
      <c r="B42" s="93" t="s">
        <v>68</v>
      </c>
      <c r="C42" s="96" t="s">
        <v>69</v>
      </c>
      <c r="D42" s="25" t="s">
        <v>70</v>
      </c>
      <c r="E42" s="53" t="s">
        <v>69</v>
      </c>
      <c r="F42" s="13">
        <v>20</v>
      </c>
      <c r="G42" s="13">
        <v>13</v>
      </c>
      <c r="H42" s="14">
        <f>G42+F42</f>
        <v>33</v>
      </c>
      <c r="I42" s="99">
        <f>H42+H43+H44+H45</f>
        <v>33</v>
      </c>
      <c r="L42" s="10" t="s">
        <v>12</v>
      </c>
      <c r="M42" s="10">
        <v>0.2</v>
      </c>
    </row>
    <row r="43" spans="2:13" ht="14.4" hidden="1" thickBot="1" x14ac:dyDescent="0.3">
      <c r="B43" s="94"/>
      <c r="C43" s="97"/>
      <c r="D43" s="25" t="s">
        <v>71</v>
      </c>
      <c r="E43" s="53"/>
      <c r="F43" s="7"/>
      <c r="G43" s="7"/>
      <c r="H43" s="12">
        <f t="shared" ref="H43:H67" si="1">G43+F43</f>
        <v>0</v>
      </c>
      <c r="I43" s="100"/>
      <c r="L43" s="10" t="s">
        <v>15</v>
      </c>
      <c r="M43" s="10">
        <v>0.8</v>
      </c>
    </row>
    <row r="44" spans="2:13" ht="16.5" hidden="1" customHeight="1" thickBot="1" x14ac:dyDescent="0.3">
      <c r="B44" s="94"/>
      <c r="C44" s="97"/>
      <c r="D44" s="25" t="s">
        <v>72</v>
      </c>
      <c r="E44" s="53"/>
      <c r="F44" s="7"/>
      <c r="G44" s="7"/>
      <c r="H44" s="12">
        <f t="shared" si="1"/>
        <v>0</v>
      </c>
      <c r="I44" s="100"/>
      <c r="L44" s="10"/>
      <c r="M44" s="10"/>
    </row>
    <row r="45" spans="2:13" ht="14.4" hidden="1" thickBot="1" x14ac:dyDescent="0.3">
      <c r="B45" s="95"/>
      <c r="C45" s="98"/>
      <c r="D45" s="25" t="s">
        <v>73</v>
      </c>
      <c r="E45" s="53"/>
      <c r="F45" s="15"/>
      <c r="G45" s="15"/>
      <c r="H45" s="16"/>
      <c r="I45" s="101"/>
      <c r="L45" s="10"/>
      <c r="M45" s="10"/>
    </row>
    <row r="46" spans="2:13" ht="27.6" customHeight="1" thickBot="1" x14ac:dyDescent="0.3">
      <c r="B46" s="93" t="s">
        <v>74</v>
      </c>
      <c r="C46" s="96" t="s">
        <v>75</v>
      </c>
      <c r="D46" s="25" t="s">
        <v>76</v>
      </c>
      <c r="E46" s="53" t="s">
        <v>77</v>
      </c>
      <c r="F46" s="13">
        <v>20</v>
      </c>
      <c r="G46" s="13">
        <v>13</v>
      </c>
      <c r="H46" s="14">
        <f t="shared" si="1"/>
        <v>33</v>
      </c>
      <c r="I46" s="99">
        <f t="shared" ref="I46" si="2">H46+H47+H48+H49</f>
        <v>33</v>
      </c>
      <c r="L46" s="10"/>
      <c r="M46" s="10"/>
    </row>
    <row r="47" spans="2:13" ht="14.4" hidden="1" thickBot="1" x14ac:dyDescent="0.3">
      <c r="B47" s="94"/>
      <c r="C47" s="97"/>
      <c r="D47" s="25" t="s">
        <v>78</v>
      </c>
      <c r="E47" s="53"/>
      <c r="F47" s="7"/>
      <c r="G47" s="7"/>
      <c r="H47" s="12">
        <f t="shared" si="1"/>
        <v>0</v>
      </c>
      <c r="I47" s="100"/>
      <c r="L47" s="10"/>
      <c r="M47" s="10"/>
    </row>
    <row r="48" spans="2:13" ht="14.4" hidden="1" thickBot="1" x14ac:dyDescent="0.3">
      <c r="B48" s="94"/>
      <c r="C48" s="97"/>
      <c r="D48" s="25" t="s">
        <v>79</v>
      </c>
      <c r="E48" s="53"/>
      <c r="F48" s="7"/>
      <c r="G48" s="7"/>
      <c r="H48" s="12">
        <f t="shared" si="1"/>
        <v>0</v>
      </c>
      <c r="I48" s="100"/>
      <c r="L48" s="10"/>
      <c r="M48" s="10"/>
    </row>
    <row r="49" spans="2:13" ht="14.4" hidden="1" thickBot="1" x14ac:dyDescent="0.3">
      <c r="B49" s="95"/>
      <c r="C49" s="98"/>
      <c r="D49" s="25" t="s">
        <v>80</v>
      </c>
      <c r="E49" s="53"/>
      <c r="F49" s="15"/>
      <c r="G49" s="15"/>
      <c r="H49" s="16">
        <f t="shared" si="1"/>
        <v>0</v>
      </c>
      <c r="I49" s="101"/>
      <c r="L49" s="10"/>
      <c r="M49" s="10"/>
    </row>
    <row r="50" spans="2:13" ht="28.2" thickBot="1" x14ac:dyDescent="0.3">
      <c r="B50" s="93" t="s">
        <v>81</v>
      </c>
      <c r="C50" s="96" t="s">
        <v>82</v>
      </c>
      <c r="D50" s="25" t="s">
        <v>83</v>
      </c>
      <c r="E50" s="53" t="s">
        <v>84</v>
      </c>
      <c r="F50" s="13">
        <v>20</v>
      </c>
      <c r="G50" s="13">
        <v>13</v>
      </c>
      <c r="H50" s="14">
        <f t="shared" si="1"/>
        <v>33</v>
      </c>
      <c r="I50" s="99">
        <f t="shared" ref="I50:I62" si="3">H50+H51+H52+H53</f>
        <v>33</v>
      </c>
      <c r="L50" s="10"/>
      <c r="M50" s="10"/>
    </row>
    <row r="51" spans="2:13" ht="14.4" hidden="1" thickBot="1" x14ac:dyDescent="0.3">
      <c r="B51" s="94"/>
      <c r="C51" s="97"/>
      <c r="D51" s="25" t="s">
        <v>85</v>
      </c>
      <c r="E51" s="53"/>
      <c r="F51" s="7"/>
      <c r="G51" s="7"/>
      <c r="H51" s="12">
        <f t="shared" si="1"/>
        <v>0</v>
      </c>
      <c r="I51" s="100"/>
      <c r="L51" s="10"/>
      <c r="M51" s="10"/>
    </row>
    <row r="52" spans="2:13" ht="14.4" hidden="1" thickBot="1" x14ac:dyDescent="0.3">
      <c r="B52" s="94"/>
      <c r="C52" s="97"/>
      <c r="D52" s="25" t="s">
        <v>86</v>
      </c>
      <c r="E52" s="53"/>
      <c r="F52" s="7"/>
      <c r="G52" s="7"/>
      <c r="H52" s="12">
        <f t="shared" si="1"/>
        <v>0</v>
      </c>
      <c r="I52" s="100"/>
      <c r="L52" s="10"/>
      <c r="M52" s="10"/>
    </row>
    <row r="53" spans="2:13" ht="14.4" hidden="1" thickBot="1" x14ac:dyDescent="0.3">
      <c r="B53" s="95"/>
      <c r="C53" s="98"/>
      <c r="D53" s="25" t="s">
        <v>87</v>
      </c>
      <c r="E53" s="53"/>
      <c r="F53" s="15"/>
      <c r="G53" s="15"/>
      <c r="H53" s="16">
        <f t="shared" si="1"/>
        <v>0</v>
      </c>
      <c r="I53" s="101"/>
      <c r="L53" s="10"/>
      <c r="M53" s="10"/>
    </row>
    <row r="54" spans="2:13" ht="42" customHeight="1" thickBot="1" x14ac:dyDescent="0.3">
      <c r="B54" s="93" t="s">
        <v>88</v>
      </c>
      <c r="C54" s="75" t="s">
        <v>89</v>
      </c>
      <c r="D54" s="25" t="s">
        <v>90</v>
      </c>
      <c r="E54" s="53" t="s">
        <v>91</v>
      </c>
      <c r="F54" s="13">
        <v>24</v>
      </c>
      <c r="G54" s="13">
        <v>17</v>
      </c>
      <c r="H54" s="14">
        <f t="shared" si="1"/>
        <v>41</v>
      </c>
      <c r="I54" s="99">
        <f t="shared" si="3"/>
        <v>74</v>
      </c>
      <c r="L54" s="10"/>
      <c r="M54" s="10"/>
    </row>
    <row r="55" spans="2:13" ht="24" customHeight="1" thickBot="1" x14ac:dyDescent="0.3">
      <c r="B55" s="94"/>
      <c r="C55" s="82" t="s">
        <v>153</v>
      </c>
      <c r="D55" s="25" t="s">
        <v>92</v>
      </c>
      <c r="E55" s="53" t="s">
        <v>153</v>
      </c>
      <c r="F55" s="7">
        <v>20</v>
      </c>
      <c r="G55" s="7">
        <v>13</v>
      </c>
      <c r="H55" s="12">
        <f t="shared" si="1"/>
        <v>33</v>
      </c>
      <c r="I55" s="100"/>
      <c r="L55" s="10"/>
      <c r="M55" s="10"/>
    </row>
    <row r="56" spans="2:13" ht="14.4" hidden="1" thickBot="1" x14ac:dyDescent="0.3">
      <c r="B56" s="94"/>
      <c r="C56" s="73"/>
      <c r="D56" s="25" t="s">
        <v>93</v>
      </c>
      <c r="E56" s="53"/>
      <c r="F56" s="7"/>
      <c r="G56" s="7"/>
      <c r="H56" s="12">
        <f t="shared" si="1"/>
        <v>0</v>
      </c>
      <c r="I56" s="100"/>
      <c r="L56" s="10"/>
      <c r="M56" s="10"/>
    </row>
    <row r="57" spans="2:13" ht="14.4" hidden="1" thickBot="1" x14ac:dyDescent="0.3">
      <c r="B57" s="95"/>
      <c r="C57" s="74"/>
      <c r="D57" s="25" t="s">
        <v>94</v>
      </c>
      <c r="E57" s="53"/>
      <c r="F57" s="15"/>
      <c r="G57" s="15"/>
      <c r="H57" s="16">
        <f t="shared" si="1"/>
        <v>0</v>
      </c>
      <c r="I57" s="101"/>
      <c r="L57" s="10"/>
      <c r="M57" s="10"/>
    </row>
    <row r="58" spans="2:13" ht="14.4" thickBot="1" x14ac:dyDescent="0.3">
      <c r="B58" s="93" t="s">
        <v>95</v>
      </c>
      <c r="C58" s="96" t="s">
        <v>154</v>
      </c>
      <c r="D58" s="25" t="s">
        <v>97</v>
      </c>
      <c r="E58" s="53" t="s">
        <v>96</v>
      </c>
      <c r="F58" s="13">
        <v>20</v>
      </c>
      <c r="G58" s="13"/>
      <c r="H58" s="14">
        <f t="shared" si="1"/>
        <v>20</v>
      </c>
      <c r="I58" s="99">
        <f t="shared" si="3"/>
        <v>20</v>
      </c>
      <c r="L58" s="10"/>
      <c r="M58" s="10"/>
    </row>
    <row r="59" spans="2:13" ht="14.4" hidden="1" thickBot="1" x14ac:dyDescent="0.3">
      <c r="B59" s="94"/>
      <c r="C59" s="97"/>
      <c r="D59" s="25" t="s">
        <v>98</v>
      </c>
      <c r="E59" s="53"/>
      <c r="F59" s="7"/>
      <c r="G59" s="7"/>
      <c r="H59" s="12">
        <f t="shared" si="1"/>
        <v>0</v>
      </c>
      <c r="I59" s="100"/>
      <c r="L59" s="10"/>
      <c r="M59" s="10"/>
    </row>
    <row r="60" spans="2:13" ht="14.4" hidden="1" thickBot="1" x14ac:dyDescent="0.3">
      <c r="B60" s="94"/>
      <c r="C60" s="97"/>
      <c r="D60" s="25" t="s">
        <v>99</v>
      </c>
      <c r="E60" s="53"/>
      <c r="F60" s="7"/>
      <c r="G60" s="7"/>
      <c r="H60" s="12">
        <f t="shared" si="1"/>
        <v>0</v>
      </c>
      <c r="I60" s="100"/>
      <c r="L60" s="10"/>
      <c r="M60" s="10"/>
    </row>
    <row r="61" spans="2:13" ht="14.4" hidden="1" thickBot="1" x14ac:dyDescent="0.3">
      <c r="B61" s="95"/>
      <c r="C61" s="98"/>
      <c r="D61" s="25" t="s">
        <v>100</v>
      </c>
      <c r="E61" s="53"/>
      <c r="F61" s="15"/>
      <c r="G61" s="15"/>
      <c r="H61" s="16">
        <f t="shared" si="1"/>
        <v>0</v>
      </c>
      <c r="I61" s="101"/>
      <c r="L61" s="10"/>
      <c r="M61" s="10"/>
    </row>
    <row r="62" spans="2:13" ht="14.4" hidden="1" thickBot="1" x14ac:dyDescent="0.3">
      <c r="B62" s="93" t="s">
        <v>101</v>
      </c>
      <c r="C62" s="96" t="s">
        <v>102</v>
      </c>
      <c r="D62" s="25" t="s">
        <v>103</v>
      </c>
      <c r="E62" s="53" t="s">
        <v>104</v>
      </c>
      <c r="F62" s="13"/>
      <c r="G62" s="13"/>
      <c r="H62" s="14">
        <f t="shared" si="1"/>
        <v>0</v>
      </c>
      <c r="I62" s="99">
        <f t="shared" si="3"/>
        <v>0</v>
      </c>
      <c r="L62" s="10"/>
      <c r="M62" s="10"/>
    </row>
    <row r="63" spans="2:13" ht="14.4" hidden="1" thickBot="1" x14ac:dyDescent="0.3">
      <c r="B63" s="94"/>
      <c r="C63" s="97"/>
      <c r="D63" s="25" t="s">
        <v>105</v>
      </c>
      <c r="E63" s="53"/>
      <c r="F63" s="7"/>
      <c r="G63" s="7"/>
      <c r="H63" s="12">
        <f t="shared" si="1"/>
        <v>0</v>
      </c>
      <c r="I63" s="100"/>
      <c r="L63" s="10"/>
      <c r="M63" s="10"/>
    </row>
    <row r="64" spans="2:13" ht="14.4" hidden="1" thickBot="1" x14ac:dyDescent="0.3">
      <c r="B64" s="94"/>
      <c r="C64" s="97"/>
      <c r="D64" s="25" t="s">
        <v>106</v>
      </c>
      <c r="E64" s="53"/>
      <c r="F64" s="7"/>
      <c r="G64" s="7"/>
      <c r="H64" s="12">
        <f t="shared" si="1"/>
        <v>0</v>
      </c>
      <c r="I64" s="100"/>
      <c r="L64" s="10"/>
      <c r="M64" s="10"/>
    </row>
    <row r="65" spans="2:13" ht="14.4" hidden="1" thickBot="1" x14ac:dyDescent="0.3">
      <c r="B65" s="95"/>
      <c r="C65" s="98"/>
      <c r="D65" s="25" t="s">
        <v>107</v>
      </c>
      <c r="E65" s="53"/>
      <c r="F65" s="15"/>
      <c r="G65" s="15"/>
      <c r="H65" s="16">
        <f t="shared" si="1"/>
        <v>0</v>
      </c>
      <c r="I65" s="100"/>
      <c r="L65" s="10"/>
      <c r="M65" s="10"/>
    </row>
    <row r="66" spans="2:13" ht="14.4" thickBot="1" x14ac:dyDescent="0.3">
      <c r="B66" s="93" t="s">
        <v>108</v>
      </c>
      <c r="C66" s="96" t="s">
        <v>52</v>
      </c>
      <c r="D66" s="25" t="s">
        <v>109</v>
      </c>
      <c r="E66" s="53" t="s">
        <v>54</v>
      </c>
      <c r="F66" s="83"/>
      <c r="G66" s="83">
        <v>12</v>
      </c>
      <c r="H66" s="84">
        <f t="shared" si="1"/>
        <v>12</v>
      </c>
      <c r="I66" s="90">
        <f>H66+H67+H68+H69</f>
        <v>18</v>
      </c>
      <c r="L66" s="10"/>
      <c r="M66" s="10"/>
    </row>
    <row r="67" spans="2:13" ht="14.4" hidden="1" thickBot="1" x14ac:dyDescent="0.3">
      <c r="B67" s="94"/>
      <c r="C67" s="97"/>
      <c r="D67" s="25" t="s">
        <v>110</v>
      </c>
      <c r="E67" s="53" t="s">
        <v>56</v>
      </c>
      <c r="F67" s="85">
        <v>0</v>
      </c>
      <c r="G67" s="85">
        <v>0</v>
      </c>
      <c r="H67" s="86">
        <f t="shared" si="1"/>
        <v>0</v>
      </c>
      <c r="I67" s="91"/>
      <c r="L67" s="10"/>
      <c r="M67" s="10"/>
    </row>
    <row r="68" spans="2:13" ht="14.4" thickBot="1" x14ac:dyDescent="0.3">
      <c r="B68" s="94"/>
      <c r="C68" s="97"/>
      <c r="D68" s="25" t="s">
        <v>111</v>
      </c>
      <c r="E68" s="53" t="s">
        <v>58</v>
      </c>
      <c r="F68" s="7"/>
      <c r="G68" s="7">
        <v>6</v>
      </c>
      <c r="H68" s="12">
        <v>6</v>
      </c>
      <c r="I68" s="91"/>
      <c r="L68" s="10"/>
      <c r="M68" s="10"/>
    </row>
    <row r="69" spans="2:13" ht="13.8" hidden="1" thickBot="1" x14ac:dyDescent="0.3">
      <c r="B69" s="94"/>
      <c r="C69" s="97"/>
      <c r="D69" s="25" t="s">
        <v>112</v>
      </c>
      <c r="E69" s="7" t="s">
        <v>60</v>
      </c>
      <c r="F69" s="7">
        <v>0</v>
      </c>
      <c r="G69" s="7"/>
      <c r="H69" s="12">
        <f>G69+F69</f>
        <v>0</v>
      </c>
      <c r="I69" s="92"/>
      <c r="J69" s="113"/>
      <c r="K69" s="89"/>
      <c r="L69" s="10"/>
      <c r="M69" s="10"/>
    </row>
    <row r="70" spans="2:13" ht="13.8" thickBot="1" x14ac:dyDescent="0.3">
      <c r="B70" s="95"/>
      <c r="C70" s="98"/>
      <c r="D70" s="25" t="s">
        <v>113</v>
      </c>
      <c r="E70" s="81" t="s">
        <v>62</v>
      </c>
      <c r="F70" s="15"/>
      <c r="G70" s="15">
        <v>0</v>
      </c>
      <c r="H70" s="125">
        <v>26</v>
      </c>
      <c r="I70" s="67">
        <v>26</v>
      </c>
      <c r="J70" s="113"/>
      <c r="K70" s="89"/>
      <c r="L70" s="10"/>
      <c r="M70" s="10"/>
    </row>
    <row r="71" spans="2:13" x14ac:dyDescent="0.25">
      <c r="B71" s="20"/>
      <c r="C71" s="21"/>
      <c r="D71" s="21"/>
      <c r="E71" s="21"/>
      <c r="F71" s="3"/>
      <c r="G71" s="3"/>
      <c r="H71" s="61" t="s">
        <v>63</v>
      </c>
      <c r="I71" s="61">
        <f>SUM(I42:I69)</f>
        <v>211</v>
      </c>
      <c r="J71" s="52"/>
      <c r="K71" s="4"/>
      <c r="L71" s="10"/>
      <c r="M71" s="10"/>
    </row>
    <row r="72" spans="2:13" ht="13.8" thickBot="1" x14ac:dyDescent="0.3">
      <c r="B72" s="20"/>
      <c r="C72" s="21"/>
      <c r="D72" s="21"/>
      <c r="E72" s="21"/>
      <c r="F72" s="3"/>
      <c r="G72" s="3"/>
      <c r="H72" s="62" t="s">
        <v>64</v>
      </c>
      <c r="I72" s="68">
        <f>H70</f>
        <v>26</v>
      </c>
      <c r="J72" s="52"/>
      <c r="K72" s="4"/>
      <c r="L72" s="10"/>
      <c r="M72" s="10"/>
    </row>
    <row r="73" spans="2:13" ht="19.350000000000001" customHeight="1" thickBot="1" x14ac:dyDescent="0.3">
      <c r="H73" s="67" t="s">
        <v>114</v>
      </c>
      <c r="I73" s="32">
        <f>I71+I72</f>
        <v>237</v>
      </c>
    </row>
    <row r="74" spans="2:13" ht="23.1" customHeight="1" thickBot="1" x14ac:dyDescent="0.3">
      <c r="H74"/>
      <c r="I74"/>
    </row>
    <row r="75" spans="2:13" ht="23.1" customHeight="1" x14ac:dyDescent="0.25">
      <c r="G75" s="116" t="s">
        <v>115</v>
      </c>
      <c r="H75" s="117"/>
      <c r="I75" s="71">
        <f>I71+I36</f>
        <v>407</v>
      </c>
    </row>
    <row r="76" spans="2:13" ht="23.1" customHeight="1" thickBot="1" x14ac:dyDescent="0.3">
      <c r="G76" s="118" t="s">
        <v>116</v>
      </c>
      <c r="H76" s="119"/>
      <c r="I76" s="72">
        <f>I72+I37</f>
        <v>56</v>
      </c>
    </row>
    <row r="77" spans="2:13" ht="30" customHeight="1" thickBot="1" x14ac:dyDescent="0.3">
      <c r="F77" s="1"/>
      <c r="G77" s="114" t="s">
        <v>117</v>
      </c>
      <c r="H77" s="115"/>
      <c r="I77" s="70">
        <f>I73+I38</f>
        <v>463</v>
      </c>
      <c r="L77" s="1"/>
      <c r="M77" s="1"/>
    </row>
    <row r="78" spans="2:13" ht="30" customHeight="1" thickBot="1" x14ac:dyDescent="0.3">
      <c r="G78" s="111" t="s">
        <v>118</v>
      </c>
      <c r="H78" s="112"/>
      <c r="I78" s="69">
        <v>100</v>
      </c>
    </row>
  </sheetData>
  <mergeCells count="57">
    <mergeCell ref="B3:C3"/>
    <mergeCell ref="D3:I3"/>
    <mergeCell ref="D5:E5"/>
    <mergeCell ref="B19:B22"/>
    <mergeCell ref="C19:C22"/>
    <mergeCell ref="I19:I22"/>
    <mergeCell ref="B11:B14"/>
    <mergeCell ref="C11:C14"/>
    <mergeCell ref="I11:I14"/>
    <mergeCell ref="G78:H78"/>
    <mergeCell ref="J70:K70"/>
    <mergeCell ref="B23:B26"/>
    <mergeCell ref="C23:C26"/>
    <mergeCell ref="I23:I26"/>
    <mergeCell ref="C42:C45"/>
    <mergeCell ref="I42:I45"/>
    <mergeCell ref="I58:I61"/>
    <mergeCell ref="C58:C61"/>
    <mergeCell ref="G77:H77"/>
    <mergeCell ref="G75:H75"/>
    <mergeCell ref="B58:B61"/>
    <mergeCell ref="G76:H76"/>
    <mergeCell ref="B27:B30"/>
    <mergeCell ref="C27:C30"/>
    <mergeCell ref="J69:K69"/>
    <mergeCell ref="B2:I2"/>
    <mergeCell ref="B50:B53"/>
    <mergeCell ref="C50:C53"/>
    <mergeCell ref="I50:I53"/>
    <mergeCell ref="B46:B49"/>
    <mergeCell ref="C46:C49"/>
    <mergeCell ref="I46:I49"/>
    <mergeCell ref="B39:I39"/>
    <mergeCell ref="B40:C40"/>
    <mergeCell ref="D40:E40"/>
    <mergeCell ref="B42:B45"/>
    <mergeCell ref="C31:C35"/>
    <mergeCell ref="I31:I34"/>
    <mergeCell ref="B4:I4"/>
    <mergeCell ref="B15:B18"/>
    <mergeCell ref="C15:C18"/>
    <mergeCell ref="J4:K4"/>
    <mergeCell ref="I66:I69"/>
    <mergeCell ref="B66:B70"/>
    <mergeCell ref="C66:C70"/>
    <mergeCell ref="B62:B65"/>
    <mergeCell ref="C62:C65"/>
    <mergeCell ref="I62:I65"/>
    <mergeCell ref="B54:B57"/>
    <mergeCell ref="I54:I57"/>
    <mergeCell ref="I27:I30"/>
    <mergeCell ref="B31:B35"/>
    <mergeCell ref="I15:I18"/>
    <mergeCell ref="B7:B10"/>
    <mergeCell ref="I7:I10"/>
    <mergeCell ref="C7:C10"/>
    <mergeCell ref="B5:C5"/>
  </mergeCells>
  <pageMargins left="0.25" right="0.25" top="0.75" bottom="0.75" header="0.3" footer="0.3"/>
  <pageSetup paperSize="9" scale="66" orientation="landscape" r:id="rId1"/>
  <drawing r:id="rId2"/>
  <legacyDrawing r:id="rId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H14"/>
  <sheetViews>
    <sheetView workbookViewId="0">
      <selection activeCell="I11" sqref="I11"/>
    </sheetView>
  </sheetViews>
  <sheetFormatPr baseColWidth="10" defaultColWidth="11.44140625" defaultRowHeight="13.2" x14ac:dyDescent="0.25"/>
  <cols>
    <col min="1" max="1" width="20.88671875" customWidth="1"/>
    <col min="3" max="4" width="19.109375" customWidth="1"/>
    <col min="7" max="7" width="14.88671875" customWidth="1"/>
    <col min="8" max="8" width="13.33203125" customWidth="1"/>
  </cols>
  <sheetData>
    <row r="2" spans="1:8" x14ac:dyDescent="0.25">
      <c r="A2" s="5" t="s">
        <v>119</v>
      </c>
      <c r="C2" s="5" t="s">
        <v>120</v>
      </c>
      <c r="D2" s="5" t="s">
        <v>121</v>
      </c>
      <c r="E2" s="5" t="s">
        <v>122</v>
      </c>
      <c r="H2" s="5" t="s">
        <v>123</v>
      </c>
    </row>
    <row r="3" spans="1:8" x14ac:dyDescent="0.25">
      <c r="A3" s="8" t="s">
        <v>124</v>
      </c>
      <c r="B3" s="1" t="s">
        <v>125</v>
      </c>
      <c r="C3" s="1" t="s">
        <v>126</v>
      </c>
      <c r="D3" s="1" t="s">
        <v>127</v>
      </c>
      <c r="E3" s="1" t="s">
        <v>128</v>
      </c>
      <c r="H3" s="1" t="s">
        <v>129</v>
      </c>
    </row>
    <row r="4" spans="1:8" ht="13.35" customHeight="1" x14ac:dyDescent="0.25">
      <c r="A4" s="8" t="s">
        <v>130</v>
      </c>
      <c r="B4" s="1" t="s">
        <v>131</v>
      </c>
      <c r="C4" s="1" t="s">
        <v>132</v>
      </c>
      <c r="D4" s="1" t="s">
        <v>133</v>
      </c>
      <c r="E4" s="1" t="s">
        <v>134</v>
      </c>
      <c r="H4" s="9" t="s">
        <v>135</v>
      </c>
    </row>
    <row r="5" spans="1:8" ht="26.4" x14ac:dyDescent="0.25">
      <c r="A5" s="8" t="s">
        <v>136</v>
      </c>
      <c r="C5" s="1" t="s">
        <v>137</v>
      </c>
      <c r="D5" s="1" t="s">
        <v>138</v>
      </c>
      <c r="E5" s="1" t="s">
        <v>139</v>
      </c>
      <c r="H5" s="9" t="s">
        <v>140</v>
      </c>
    </row>
    <row r="6" spans="1:8" x14ac:dyDescent="0.25">
      <c r="C6" s="1" t="s">
        <v>141</v>
      </c>
      <c r="D6" s="1" t="s">
        <v>142</v>
      </c>
      <c r="E6" s="1" t="s">
        <v>143</v>
      </c>
      <c r="H6" s="1" t="s">
        <v>144</v>
      </c>
    </row>
    <row r="7" spans="1:8" x14ac:dyDescent="0.25">
      <c r="E7" s="1" t="s">
        <v>145</v>
      </c>
    </row>
    <row r="8" spans="1:8" x14ac:dyDescent="0.25">
      <c r="E8" s="1" t="s">
        <v>146</v>
      </c>
    </row>
    <row r="9" spans="1:8" x14ac:dyDescent="0.25">
      <c r="E9" s="1" t="s">
        <v>147</v>
      </c>
    </row>
    <row r="10" spans="1:8" x14ac:dyDescent="0.25">
      <c r="E10" s="1" t="s">
        <v>148</v>
      </c>
    </row>
    <row r="11" spans="1:8" x14ac:dyDescent="0.25">
      <c r="E11" s="1" t="s">
        <v>149</v>
      </c>
    </row>
    <row r="12" spans="1:8" x14ac:dyDescent="0.25">
      <c r="E12" s="1" t="s">
        <v>150</v>
      </c>
    </row>
    <row r="13" spans="1:8" x14ac:dyDescent="0.25">
      <c r="E13" s="1" t="s">
        <v>151</v>
      </c>
    </row>
    <row r="14" spans="1:8" x14ac:dyDescent="0.25">
      <c r="E14" s="1" t="s">
        <v>152</v>
      </c>
    </row>
  </sheetData>
  <pageMargins left="0.7" right="0.7" top="0.75" bottom="0.75" header="0.3" footer="0.3"/>
  <pageSetup paperSize="9" orientation="portrait" horizontalDpi="4294967293"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1.44140625" defaultRowHeight="13.2"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4A4CF2E8D118A64F90F7405B7248FC96" ma:contentTypeVersion="5" ma:contentTypeDescription="Crée un document." ma:contentTypeScope="" ma:versionID="7412704ca6de9750a9b6ce0d4f9810b9">
  <xsd:schema xmlns:xsd="http://www.w3.org/2001/XMLSchema" xmlns:xs="http://www.w3.org/2001/XMLSchema" xmlns:p="http://schemas.microsoft.com/office/2006/metadata/properties" xmlns:ns2="a76df005-3d1a-4ba9-ac0b-b9bd5f2accec" xmlns:ns3="5880ff1a-8991-499d-b2b0-19ad9b0fecad" targetNamespace="http://schemas.microsoft.com/office/2006/metadata/properties" ma:root="true" ma:fieldsID="47cd2340535fd5d161998868175134ed" ns2:_="" ns3:_="">
    <xsd:import namespace="a76df005-3d1a-4ba9-ac0b-b9bd5f2accec"/>
    <xsd:import namespace="5880ff1a-8991-499d-b2b0-19ad9b0feca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6df005-3d1a-4ba9-ac0b-b9bd5f2acce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80ff1a-8991-499d-b2b0-19ad9b0fecad" elementFormDefault="qualified">
    <xsd:import namespace="http://schemas.microsoft.com/office/2006/documentManagement/types"/>
    <xsd:import namespace="http://schemas.microsoft.com/office/infopath/2007/PartnerControls"/>
    <xsd:element name="SharedWithUsers" ma:index="11"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7F86F1-D0CD-4EFD-9F03-9C2C40D52B6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EAD125B8-EC1D-4B75-BEEE-ADA3AE0833A4}">
  <ds:schemaRefs>
    <ds:schemaRef ds:uri="http://schemas.microsoft.com/sharepoint/v3/contenttype/forms"/>
  </ds:schemaRefs>
</ds:datastoreItem>
</file>

<file path=customXml/itemProps3.xml><?xml version="1.0" encoding="utf-8"?>
<ds:datastoreItem xmlns:ds="http://schemas.openxmlformats.org/officeDocument/2006/customXml" ds:itemID="{9EE04C5A-FCD7-4FF4-A9CB-279F5F1A4D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6df005-3d1a-4ba9-ac0b-b9bd5f2accec"/>
    <ds:schemaRef ds:uri="5880ff1a-8991-499d-b2b0-19ad9b0fe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Programme</vt:lpstr>
      <vt:lpstr>Feuil2</vt:lpstr>
      <vt:lpstr>Feuil3</vt:lpstr>
    </vt:vector>
  </TitlesOfParts>
  <Manager/>
  <Company>R.R.A.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Celine MANNAI</dc:creator>
  <cp:keywords/>
  <dc:description/>
  <cp:lastModifiedBy>Aude Petignier</cp:lastModifiedBy>
  <cp:revision/>
  <dcterms:created xsi:type="dcterms:W3CDTF">2001-05-25T13:39:11Z</dcterms:created>
  <dcterms:modified xsi:type="dcterms:W3CDTF">2023-11-30T10:52:43Z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0x0101004A4CF2E8D118A64F90F7405B7248FC96</vt:lpwstr>
  </property>
</Properties>
</file>